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3"/>
  </bookViews>
  <sheets>
    <sheet name="شماره يك " sheetId="1" r:id="rId1"/>
    <sheet name="شماره دو " sheetId="2" r:id="rId2"/>
    <sheet name="شماره 3" sheetId="3" r:id="rId3"/>
    <sheet name="جمع شهري" sheetId="4" r:id="rId4"/>
    <sheet name="روستايي شماره يك" sheetId="5" r:id="rId5"/>
    <sheet name="روستايي شماره 2" sheetId="6" r:id="rId6"/>
    <sheet name="روستايي شماره 3" sheetId="7" r:id="rId7"/>
    <sheet name="شروينه" sheetId="8" r:id="rId8"/>
    <sheet name="زلان" sheetId="9" r:id="rId9"/>
    <sheet name="مزران" sheetId="10" r:id="rId10"/>
    <sheet name="جمع خانه بهداشت " sheetId="11" r:id="rId11"/>
    <sheet name="سياري" sheetId="12" r:id="rId12"/>
    <sheet name="جمع روستايي" sheetId="13" r:id="rId13"/>
    <sheet name="جمع شهرستان " sheetId="14" r:id="rId14"/>
    <sheet name="روستاها " sheetId="15" r:id="rId15"/>
  </sheets>
  <definedNames/>
  <calcPr fullCalcOnLoad="1"/>
</workbook>
</file>

<file path=xl/sharedStrings.xml><?xml version="1.0" encoding="utf-8"?>
<sst xmlns="http://schemas.openxmlformats.org/spreadsheetml/2006/main" count="648" uniqueCount="166">
  <si>
    <t xml:space="preserve">سن و جنس </t>
  </si>
  <si>
    <t>اصلي</t>
  </si>
  <si>
    <t>قمر</t>
  </si>
  <si>
    <t xml:space="preserve">كل </t>
  </si>
  <si>
    <t>مرد</t>
  </si>
  <si>
    <t xml:space="preserve">زن </t>
  </si>
  <si>
    <t>زنان شوهردار</t>
  </si>
  <si>
    <t>كمتر از يكسال</t>
  </si>
  <si>
    <t xml:space="preserve">يك تا 4 سال </t>
  </si>
  <si>
    <t xml:space="preserve">5- 9  سال </t>
  </si>
  <si>
    <t xml:space="preserve">10 -14   سال </t>
  </si>
  <si>
    <t xml:space="preserve">15 -19 سال </t>
  </si>
  <si>
    <t xml:space="preserve">20 -24  سال </t>
  </si>
  <si>
    <t xml:space="preserve">25 -29  سال </t>
  </si>
  <si>
    <t xml:space="preserve">30 - 34  سال </t>
  </si>
  <si>
    <t xml:space="preserve">35 - 39 سال  </t>
  </si>
  <si>
    <t xml:space="preserve">40 -  44 سال </t>
  </si>
  <si>
    <t xml:space="preserve">45- 49 سال </t>
  </si>
  <si>
    <t xml:space="preserve">50 - 54 سال </t>
  </si>
  <si>
    <t xml:space="preserve">55 - 59 سال </t>
  </si>
  <si>
    <t xml:space="preserve">60 - 64 سال </t>
  </si>
  <si>
    <t>65 - 69  سال</t>
  </si>
  <si>
    <t xml:space="preserve">70- 74 سال </t>
  </si>
  <si>
    <t xml:space="preserve">75 - 79 سال </t>
  </si>
  <si>
    <t xml:space="preserve">80 - 84 سال </t>
  </si>
  <si>
    <t xml:space="preserve">85  بالاتر از   </t>
  </si>
  <si>
    <t xml:space="preserve">جمع </t>
  </si>
  <si>
    <t xml:space="preserve">تعداد كل خانوار </t>
  </si>
  <si>
    <t xml:space="preserve">تعداد كل جمعيت </t>
  </si>
  <si>
    <t xml:space="preserve">زيج حياتي مركز بهداشتي درماني - روستايي  شماره يك جوانرود در سال 87 </t>
  </si>
  <si>
    <t xml:space="preserve">زيج حياتي مركز بهداشتي درماني - روستايي شروينه جوانرود در سال 87 </t>
  </si>
  <si>
    <t xml:space="preserve">زيج حياتي مركز بهداشتي درماني - روستايي مزران  جوانرود در سال 87 </t>
  </si>
  <si>
    <t xml:space="preserve">جمع بندي زيج حياتي خانه هاي بهداشت در سال 87 </t>
  </si>
  <si>
    <t xml:space="preserve">جمع بندي زيج حياتي مناطق روستايي (خانه بهداشت + سياري ) شهرستان جوانرود در سال 87 </t>
  </si>
  <si>
    <t xml:space="preserve">كل خانه هاي بهداشت </t>
  </si>
  <si>
    <t>سياري</t>
  </si>
  <si>
    <t>شهري</t>
  </si>
  <si>
    <t>جمع روستايي</t>
  </si>
  <si>
    <t xml:space="preserve">شهري </t>
  </si>
  <si>
    <t xml:space="preserve">شهرستان </t>
  </si>
  <si>
    <t xml:space="preserve">تعداد خانوار </t>
  </si>
  <si>
    <t xml:space="preserve">تعداد جمعيت </t>
  </si>
  <si>
    <t xml:space="preserve">                                                                                                                        جمع بندي زيج حياتي شهرستان جوانرود در سال 87 </t>
  </si>
  <si>
    <t>روستايي</t>
  </si>
  <si>
    <t xml:space="preserve">خانه بهداشت </t>
  </si>
  <si>
    <t>تعداد خانوار</t>
  </si>
  <si>
    <t xml:space="preserve">سياري </t>
  </si>
  <si>
    <t xml:space="preserve">نام روستا </t>
  </si>
  <si>
    <t xml:space="preserve">مرد </t>
  </si>
  <si>
    <t xml:space="preserve">صفي آباد </t>
  </si>
  <si>
    <t xml:space="preserve">سرود سفلي </t>
  </si>
  <si>
    <t>سرود عليا</t>
  </si>
  <si>
    <t xml:space="preserve">رديف </t>
  </si>
  <si>
    <t xml:space="preserve">تركه پان </t>
  </si>
  <si>
    <t xml:space="preserve">كلي </t>
  </si>
  <si>
    <t xml:space="preserve">بياشوش </t>
  </si>
  <si>
    <t xml:space="preserve">شهرك بياشوش </t>
  </si>
  <si>
    <t xml:space="preserve">ساروخان </t>
  </si>
  <si>
    <t xml:space="preserve">علي آباد كهنه </t>
  </si>
  <si>
    <t xml:space="preserve">كاني گل عليا </t>
  </si>
  <si>
    <t xml:space="preserve">كاني گل سفلي </t>
  </si>
  <si>
    <t xml:space="preserve">عزيز آباد </t>
  </si>
  <si>
    <t xml:space="preserve">محمود آباد </t>
  </si>
  <si>
    <t xml:space="preserve">تركه سفلي </t>
  </si>
  <si>
    <t xml:space="preserve">تپه بور </t>
  </si>
  <si>
    <t xml:space="preserve">تركه عليا </t>
  </si>
  <si>
    <t xml:space="preserve">خوشمكان سفلي </t>
  </si>
  <si>
    <t xml:space="preserve">خوشمكان عليا </t>
  </si>
  <si>
    <t xml:space="preserve">خانم آباد </t>
  </si>
  <si>
    <t xml:space="preserve">مله آواره ميركي </t>
  </si>
  <si>
    <t xml:space="preserve">لاباغ ميركي </t>
  </si>
  <si>
    <t xml:space="preserve">چشمه سفيد </t>
  </si>
  <si>
    <t xml:space="preserve">كاني گوهر </t>
  </si>
  <si>
    <t xml:space="preserve">كاني ساتيار </t>
  </si>
  <si>
    <t xml:space="preserve">ماساندر </t>
  </si>
  <si>
    <t xml:space="preserve">علي يعقوب </t>
  </si>
  <si>
    <t>كولسه</t>
  </si>
  <si>
    <t xml:space="preserve">علي آباد ساسل </t>
  </si>
  <si>
    <t xml:space="preserve">بادكان </t>
  </si>
  <si>
    <t xml:space="preserve">فولادي سفلي </t>
  </si>
  <si>
    <t xml:space="preserve">فولادي عليا </t>
  </si>
  <si>
    <t xml:space="preserve">ده عباس </t>
  </si>
  <si>
    <t xml:space="preserve">ده حاج علي </t>
  </si>
  <si>
    <t xml:space="preserve">درويش اعظم </t>
  </si>
  <si>
    <t xml:space="preserve">برده ره ش بازان </t>
  </si>
  <si>
    <t xml:space="preserve">فيات كيكن </t>
  </si>
  <si>
    <t xml:space="preserve">ده رش </t>
  </si>
  <si>
    <t xml:space="preserve">ياري </t>
  </si>
  <si>
    <t xml:space="preserve">كوري </t>
  </si>
  <si>
    <t xml:space="preserve">نوروز آباد </t>
  </si>
  <si>
    <t xml:space="preserve">ده سرخ </t>
  </si>
  <si>
    <t xml:space="preserve">گلباغي </t>
  </si>
  <si>
    <t xml:space="preserve">گله اي </t>
  </si>
  <si>
    <t xml:space="preserve">نوئيل </t>
  </si>
  <si>
    <t xml:space="preserve">شروينه </t>
  </si>
  <si>
    <t xml:space="preserve">دهتوت </t>
  </si>
  <si>
    <t xml:space="preserve">گردك </t>
  </si>
  <si>
    <t xml:space="preserve">هوز سيد مراد </t>
  </si>
  <si>
    <t xml:space="preserve">بيوله </t>
  </si>
  <si>
    <t xml:space="preserve">گنداب </t>
  </si>
  <si>
    <t xml:space="preserve">سرخبان سفلي </t>
  </si>
  <si>
    <t xml:space="preserve">سرخبان عليا </t>
  </si>
  <si>
    <t xml:space="preserve">سفيد برگ </t>
  </si>
  <si>
    <t xml:space="preserve">بيوند سفلي </t>
  </si>
  <si>
    <t xml:space="preserve">بيوند عليا </t>
  </si>
  <si>
    <t xml:space="preserve">زيران </t>
  </si>
  <si>
    <t xml:space="preserve">هشت پشوله </t>
  </si>
  <si>
    <t xml:space="preserve">هانولان </t>
  </si>
  <si>
    <t xml:space="preserve">پوئينه </t>
  </si>
  <si>
    <t xml:space="preserve">زلان </t>
  </si>
  <si>
    <t xml:space="preserve">چم زلان </t>
  </si>
  <si>
    <t xml:space="preserve">باني ميران </t>
  </si>
  <si>
    <t>چشمه نزار عليا</t>
  </si>
  <si>
    <t xml:space="preserve">چشمه نزار سفلي </t>
  </si>
  <si>
    <t xml:space="preserve">سراب بس </t>
  </si>
  <si>
    <t xml:space="preserve">سراب برد زنجير </t>
  </si>
  <si>
    <t xml:space="preserve">هواندران </t>
  </si>
  <si>
    <t>گندابي (گناني )</t>
  </si>
  <si>
    <t xml:space="preserve">سياران نهراب </t>
  </si>
  <si>
    <t xml:space="preserve">طايفه داود </t>
  </si>
  <si>
    <t xml:space="preserve">باني گمكان </t>
  </si>
  <si>
    <t>تازه آباد عزيز</t>
  </si>
  <si>
    <t xml:space="preserve">ده رش نهراب </t>
  </si>
  <si>
    <t xml:space="preserve">باني گلان </t>
  </si>
  <si>
    <t xml:space="preserve">مله ترشكه </t>
  </si>
  <si>
    <t xml:space="preserve">مزران </t>
  </si>
  <si>
    <t xml:space="preserve">پاوناران </t>
  </si>
  <si>
    <t>ميرعبدلي سفلي</t>
  </si>
  <si>
    <t xml:space="preserve">مير عبدلي عليا </t>
  </si>
  <si>
    <t xml:space="preserve">بايل </t>
  </si>
  <si>
    <t xml:space="preserve">كلاش لولم </t>
  </si>
  <si>
    <t xml:space="preserve">كلاش لمه </t>
  </si>
  <si>
    <t>كلاش باغان (قوه)</t>
  </si>
  <si>
    <t>كلاش باغان (گويله)</t>
  </si>
  <si>
    <t xml:space="preserve">قلعه جي </t>
  </si>
  <si>
    <t xml:space="preserve">مله ره ش </t>
  </si>
  <si>
    <t xml:space="preserve">داره ره‌ش </t>
  </si>
  <si>
    <t xml:space="preserve">لا قلعه </t>
  </si>
  <si>
    <t xml:space="preserve">باني لوان </t>
  </si>
  <si>
    <t xml:space="preserve">دره ياب </t>
  </si>
  <si>
    <t xml:space="preserve">دره رزان </t>
  </si>
  <si>
    <t xml:space="preserve">مره تا </t>
  </si>
  <si>
    <t xml:space="preserve">دولتا </t>
  </si>
  <si>
    <t xml:space="preserve">ده كهن </t>
  </si>
  <si>
    <t>جمعيت روستاهاي شهرستان جوانرود در ابتداي سال 87</t>
  </si>
  <si>
    <t>كلاش هوش</t>
  </si>
  <si>
    <t xml:space="preserve">دروله بالا </t>
  </si>
  <si>
    <t xml:space="preserve">دروله پايين </t>
  </si>
  <si>
    <t xml:space="preserve">مله ره‌ش </t>
  </si>
  <si>
    <t xml:space="preserve">كولسه امين </t>
  </si>
  <si>
    <t>پسه خور</t>
  </si>
  <si>
    <t xml:space="preserve">ايمان </t>
  </si>
  <si>
    <t xml:space="preserve">قين سخت </t>
  </si>
  <si>
    <t>كلور</t>
  </si>
  <si>
    <t xml:space="preserve">كله </t>
  </si>
  <si>
    <t xml:space="preserve">كاني سالار </t>
  </si>
  <si>
    <t xml:space="preserve">زاغه </t>
  </si>
  <si>
    <t>خالي از سكنه</t>
  </si>
  <si>
    <t xml:space="preserve">زيج حياتي مركز بهداشتي درماني - شهري  شماره يك جوانرود در سال 86 </t>
  </si>
  <si>
    <t xml:space="preserve">زيج حياتي مركز بهداشتي درماني  شهري شماره دو جوانرود در سال 86 </t>
  </si>
  <si>
    <t xml:space="preserve">زيج حياتي مركز بهداشتي درماني شماره سه شهري جوانرود در سال 86 </t>
  </si>
  <si>
    <t xml:space="preserve">زيج حياتي مركز بهداشتي درماني - روستايي شماره دو جوانرود در سال 86 </t>
  </si>
  <si>
    <t xml:space="preserve">زيج حياتي مركز بهداشتي درماني - روستايي شماره سه جوانرود در سال 86 </t>
  </si>
  <si>
    <t>زيج حياتي مركز بهداشتي درماني - روستايي زلان  جوانرود در سال 86</t>
  </si>
  <si>
    <t xml:space="preserve">زيج حياتي منطقه سياري كلاش هوش  و دره ياب از توابع شهرستان جوانرود در سال 86 </t>
  </si>
  <si>
    <t xml:space="preserve">جمع بندي زيج حياتي مراكز شهري در سال 86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</si>
</sst>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1">
    <font>
      <sz val="10"/>
      <name val="Arial"/>
      <family val="0"/>
    </font>
    <font>
      <b/>
      <sz val="10"/>
      <name val="2  Zar"/>
      <family val="0"/>
    </font>
    <font>
      <sz val="8"/>
      <name val="Arial"/>
      <family val="0"/>
    </font>
    <font>
      <b/>
      <sz val="12"/>
      <name val="2  Zar"/>
      <family val="0"/>
    </font>
    <font>
      <b/>
      <sz val="14"/>
      <name val="2  Zar"/>
      <family val="0"/>
    </font>
    <font>
      <sz val="14"/>
      <name val="2  Tit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2  Zar"/>
      <family val="0"/>
    </font>
    <font>
      <b/>
      <sz val="9"/>
      <name val="2  Zar"/>
      <family val="0"/>
    </font>
    <font>
      <b/>
      <sz val="10"/>
      <name val="2  Titr"/>
      <family val="0"/>
    </font>
    <font>
      <sz val="10"/>
      <name val="2  Titr"/>
      <family val="0"/>
    </font>
    <font>
      <b/>
      <sz val="11"/>
      <name val="2  Zar"/>
      <family val="0"/>
    </font>
    <font>
      <b/>
      <sz val="10"/>
      <name val="2  Yagut"/>
      <family val="0"/>
    </font>
    <font>
      <b/>
      <sz val="12"/>
      <name val="2  Yagut"/>
      <family val="0"/>
    </font>
    <font>
      <b/>
      <sz val="11"/>
      <name val="2  Yagut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 readingOrder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readingOrder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0" fontId="12" fillId="34" borderId="12" xfId="0" applyFont="1" applyFill="1" applyBorder="1" applyAlignment="1">
      <alignment horizontal="right"/>
    </xf>
    <xf numFmtId="0" fontId="11" fillId="34" borderId="12" xfId="0" applyFont="1" applyFill="1" applyBorder="1" applyAlignment="1">
      <alignment horizontal="right"/>
    </xf>
    <xf numFmtId="0" fontId="12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rightToLeft="1" zoomScalePageLayoutView="0" workbookViewId="0" topLeftCell="A1">
      <selection activeCell="D23" sqref="D23"/>
    </sheetView>
  </sheetViews>
  <sheetFormatPr defaultColWidth="9.140625" defaultRowHeight="12.75"/>
  <cols>
    <col min="1" max="1" width="19.7109375" style="0" customWidth="1"/>
    <col min="2" max="2" width="7.8515625" style="0" customWidth="1"/>
    <col min="3" max="3" width="7.28125" style="0" customWidth="1"/>
    <col min="4" max="4" width="10.140625" style="0" customWidth="1"/>
    <col min="5" max="5" width="7.421875" style="0" customWidth="1"/>
    <col min="6" max="6" width="7.00390625" style="0" customWidth="1"/>
    <col min="8" max="8" width="7.28125" style="0" customWidth="1"/>
    <col min="9" max="9" width="6.28125" style="0" customWidth="1"/>
    <col min="10" max="10" width="8.28125" style="0" customWidth="1"/>
  </cols>
  <sheetData>
    <row r="1" spans="1:10" ht="28.5">
      <c r="A1" s="33" t="s">
        <v>158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173</v>
      </c>
      <c r="C4" s="4">
        <v>149</v>
      </c>
      <c r="D4" s="4"/>
      <c r="E4" s="4"/>
      <c r="F4" s="4"/>
      <c r="G4" s="4"/>
      <c r="H4" s="4">
        <f>B4+E4</f>
        <v>173</v>
      </c>
      <c r="I4" s="4">
        <f>C4+F4</f>
        <v>149</v>
      </c>
      <c r="J4" s="4"/>
    </row>
    <row r="5" spans="1:10" ht="24">
      <c r="A5" s="3" t="s">
        <v>8</v>
      </c>
      <c r="B5" s="4">
        <v>634</v>
      </c>
      <c r="C5" s="4">
        <v>480</v>
      </c>
      <c r="D5" s="4"/>
      <c r="E5" s="4"/>
      <c r="F5" s="4"/>
      <c r="G5" s="4"/>
      <c r="H5" s="4">
        <f aca="true" t="shared" si="0" ref="H5:H22">B5+E5</f>
        <v>634</v>
      </c>
      <c r="I5" s="4">
        <f aca="true" t="shared" si="1" ref="I5:I22">C5+F5</f>
        <v>480</v>
      </c>
      <c r="J5" s="4"/>
    </row>
    <row r="6" spans="1:10" ht="24">
      <c r="A6" s="5" t="s">
        <v>9</v>
      </c>
      <c r="B6" s="4">
        <v>768</v>
      </c>
      <c r="C6" s="4">
        <v>740</v>
      </c>
      <c r="D6" s="4"/>
      <c r="E6" s="4"/>
      <c r="F6" s="4"/>
      <c r="G6" s="4"/>
      <c r="H6" s="4">
        <f>B6+E6</f>
        <v>768</v>
      </c>
      <c r="I6" s="4">
        <f t="shared" si="1"/>
        <v>740</v>
      </c>
      <c r="J6" s="4"/>
    </row>
    <row r="7" spans="1:10" ht="24">
      <c r="A7" s="5" t="s">
        <v>10</v>
      </c>
      <c r="B7" s="4">
        <v>993</v>
      </c>
      <c r="C7" s="4">
        <v>775</v>
      </c>
      <c r="D7" s="7">
        <v>0</v>
      </c>
      <c r="E7" s="4"/>
      <c r="F7" s="4"/>
      <c r="G7" s="7"/>
      <c r="H7" s="4">
        <f t="shared" si="0"/>
        <v>993</v>
      </c>
      <c r="I7" s="4">
        <f t="shared" si="1"/>
        <v>775</v>
      </c>
      <c r="J7" s="7">
        <f aca="true" t="shared" si="2" ref="J7:J14">D7+G7</f>
        <v>0</v>
      </c>
    </row>
    <row r="8" spans="1:10" ht="24">
      <c r="A8" s="5" t="s">
        <v>11</v>
      </c>
      <c r="B8" s="4">
        <v>1356</v>
      </c>
      <c r="C8" s="4">
        <v>1230</v>
      </c>
      <c r="D8" s="7">
        <v>81</v>
      </c>
      <c r="E8" s="4"/>
      <c r="F8" s="4"/>
      <c r="G8" s="7"/>
      <c r="H8" s="4">
        <f t="shared" si="0"/>
        <v>1356</v>
      </c>
      <c r="I8" s="4">
        <f t="shared" si="1"/>
        <v>1230</v>
      </c>
      <c r="J8" s="7">
        <f t="shared" si="2"/>
        <v>81</v>
      </c>
    </row>
    <row r="9" spans="1:10" ht="24">
      <c r="A9" s="5" t="s">
        <v>12</v>
      </c>
      <c r="B9" s="4">
        <v>1161</v>
      </c>
      <c r="C9" s="4">
        <v>1441</v>
      </c>
      <c r="D9" s="7">
        <v>315</v>
      </c>
      <c r="E9" s="4"/>
      <c r="F9" s="4"/>
      <c r="G9" s="7"/>
      <c r="H9" s="4">
        <f t="shared" si="0"/>
        <v>1161</v>
      </c>
      <c r="I9" s="4">
        <f t="shared" si="1"/>
        <v>1441</v>
      </c>
      <c r="J9" s="7">
        <f t="shared" si="2"/>
        <v>315</v>
      </c>
    </row>
    <row r="10" spans="1:10" ht="24">
      <c r="A10" s="5" t="s">
        <v>13</v>
      </c>
      <c r="B10" s="4">
        <v>920</v>
      </c>
      <c r="C10" s="4">
        <v>847</v>
      </c>
      <c r="D10" s="7">
        <v>594</v>
      </c>
      <c r="E10" s="4"/>
      <c r="F10" s="4"/>
      <c r="G10" s="7"/>
      <c r="H10" s="4">
        <f t="shared" si="0"/>
        <v>920</v>
      </c>
      <c r="I10" s="4">
        <f t="shared" si="1"/>
        <v>847</v>
      </c>
      <c r="J10" s="7">
        <f t="shared" si="2"/>
        <v>594</v>
      </c>
    </row>
    <row r="11" spans="1:10" ht="24">
      <c r="A11" s="5" t="s">
        <v>14</v>
      </c>
      <c r="B11" s="4">
        <v>829</v>
      </c>
      <c r="C11" s="4">
        <v>708</v>
      </c>
      <c r="D11" s="7">
        <v>569</v>
      </c>
      <c r="E11" s="4"/>
      <c r="F11" s="4"/>
      <c r="G11" s="7"/>
      <c r="H11" s="4">
        <f t="shared" si="0"/>
        <v>829</v>
      </c>
      <c r="I11" s="4">
        <f t="shared" si="1"/>
        <v>708</v>
      </c>
      <c r="J11" s="7">
        <f t="shared" si="2"/>
        <v>569</v>
      </c>
    </row>
    <row r="12" spans="1:10" ht="24">
      <c r="A12" s="5" t="s">
        <v>15</v>
      </c>
      <c r="B12" s="4">
        <v>788</v>
      </c>
      <c r="C12" s="4">
        <v>666</v>
      </c>
      <c r="D12" s="7">
        <v>617</v>
      </c>
      <c r="E12" s="4"/>
      <c r="F12" s="4"/>
      <c r="G12" s="7"/>
      <c r="H12" s="4">
        <f t="shared" si="0"/>
        <v>788</v>
      </c>
      <c r="I12" s="4">
        <f t="shared" si="1"/>
        <v>666</v>
      </c>
      <c r="J12" s="7">
        <f t="shared" si="2"/>
        <v>617</v>
      </c>
    </row>
    <row r="13" spans="1:10" ht="24">
      <c r="A13" s="5" t="s">
        <v>16</v>
      </c>
      <c r="B13" s="4">
        <v>570</v>
      </c>
      <c r="C13" s="4">
        <v>897</v>
      </c>
      <c r="D13" s="7">
        <v>463</v>
      </c>
      <c r="E13" s="4"/>
      <c r="F13" s="4"/>
      <c r="G13" s="7"/>
      <c r="H13" s="4">
        <f t="shared" si="0"/>
        <v>570</v>
      </c>
      <c r="I13" s="4">
        <f t="shared" si="1"/>
        <v>897</v>
      </c>
      <c r="J13" s="7">
        <f t="shared" si="2"/>
        <v>463</v>
      </c>
    </row>
    <row r="14" spans="1:10" ht="24">
      <c r="A14" s="5" t="s">
        <v>17</v>
      </c>
      <c r="B14" s="4">
        <v>521</v>
      </c>
      <c r="C14" s="4">
        <v>424</v>
      </c>
      <c r="D14" s="7">
        <v>392</v>
      </c>
      <c r="E14" s="4"/>
      <c r="F14" s="4"/>
      <c r="G14" s="7"/>
      <c r="H14" s="4">
        <f t="shared" si="0"/>
        <v>521</v>
      </c>
      <c r="I14" s="4">
        <f t="shared" si="1"/>
        <v>424</v>
      </c>
      <c r="J14" s="7">
        <f t="shared" si="2"/>
        <v>392</v>
      </c>
    </row>
    <row r="15" spans="1:10" ht="24">
      <c r="A15" s="5" t="s">
        <v>18</v>
      </c>
      <c r="B15" s="4">
        <v>329</v>
      </c>
      <c r="C15" s="4">
        <v>240</v>
      </c>
      <c r="D15" s="4"/>
      <c r="E15" s="4"/>
      <c r="F15" s="4"/>
      <c r="G15" s="4"/>
      <c r="H15" s="4">
        <f t="shared" si="0"/>
        <v>329</v>
      </c>
      <c r="I15" s="4">
        <f t="shared" si="1"/>
        <v>240</v>
      </c>
      <c r="J15" s="4"/>
    </row>
    <row r="16" spans="1:10" ht="24">
      <c r="A16" s="5" t="s">
        <v>19</v>
      </c>
      <c r="B16" s="4">
        <v>28</v>
      </c>
      <c r="C16" s="4">
        <v>53</v>
      </c>
      <c r="D16" s="4"/>
      <c r="E16" s="4"/>
      <c r="F16" s="4"/>
      <c r="G16" s="4"/>
      <c r="H16" s="4">
        <f t="shared" si="0"/>
        <v>28</v>
      </c>
      <c r="I16" s="4">
        <f t="shared" si="1"/>
        <v>53</v>
      </c>
      <c r="J16" s="4"/>
    </row>
    <row r="17" spans="1:10" ht="24">
      <c r="A17" s="5" t="s">
        <v>20</v>
      </c>
      <c r="B17" s="4">
        <v>20</v>
      </c>
      <c r="C17" s="4">
        <v>23</v>
      </c>
      <c r="D17" s="4"/>
      <c r="E17" s="4"/>
      <c r="F17" s="4"/>
      <c r="G17" s="4"/>
      <c r="H17" s="4">
        <f t="shared" si="0"/>
        <v>20</v>
      </c>
      <c r="I17" s="4">
        <f t="shared" si="1"/>
        <v>23</v>
      </c>
      <c r="J17" s="4"/>
    </row>
    <row r="18" spans="1:10" ht="24">
      <c r="A18" s="5" t="s">
        <v>21</v>
      </c>
      <c r="B18" s="4">
        <v>20</v>
      </c>
      <c r="C18" s="4">
        <v>10</v>
      </c>
      <c r="D18" s="4"/>
      <c r="E18" s="4"/>
      <c r="F18" s="4"/>
      <c r="G18" s="4"/>
      <c r="H18" s="4">
        <f t="shared" si="0"/>
        <v>20</v>
      </c>
      <c r="I18" s="4">
        <f t="shared" si="1"/>
        <v>10</v>
      </c>
      <c r="J18" s="4"/>
    </row>
    <row r="19" spans="1:10" ht="24">
      <c r="A19" s="5" t="s">
        <v>22</v>
      </c>
      <c r="B19" s="4">
        <v>31</v>
      </c>
      <c r="C19" s="4">
        <v>15</v>
      </c>
      <c r="D19" s="4"/>
      <c r="E19" s="4"/>
      <c r="F19" s="4"/>
      <c r="G19" s="4"/>
      <c r="H19" s="4">
        <f t="shared" si="0"/>
        <v>31</v>
      </c>
      <c r="I19" s="4">
        <f t="shared" si="1"/>
        <v>15</v>
      </c>
      <c r="J19" s="4"/>
    </row>
    <row r="20" spans="1:10" ht="24">
      <c r="A20" s="5" t="s">
        <v>23</v>
      </c>
      <c r="B20" s="4">
        <v>21</v>
      </c>
      <c r="C20" s="4">
        <v>6</v>
      </c>
      <c r="D20" s="4"/>
      <c r="E20" s="4"/>
      <c r="F20" s="4"/>
      <c r="G20" s="4"/>
      <c r="H20" s="4">
        <f t="shared" si="0"/>
        <v>21</v>
      </c>
      <c r="I20" s="4">
        <f t="shared" si="1"/>
        <v>6</v>
      </c>
      <c r="J20" s="4"/>
    </row>
    <row r="21" spans="1:10" ht="24">
      <c r="A21" s="5" t="s">
        <v>24</v>
      </c>
      <c r="B21" s="4">
        <v>11</v>
      </c>
      <c r="C21" s="4">
        <v>2</v>
      </c>
      <c r="D21" s="4"/>
      <c r="E21" s="4"/>
      <c r="F21" s="4"/>
      <c r="G21" s="4"/>
      <c r="H21" s="4">
        <f t="shared" si="0"/>
        <v>11</v>
      </c>
      <c r="I21" s="4">
        <f t="shared" si="1"/>
        <v>2</v>
      </c>
      <c r="J21" s="4"/>
    </row>
    <row r="22" spans="1:10" ht="24">
      <c r="A22" s="5" t="s">
        <v>25</v>
      </c>
      <c r="B22" s="4">
        <v>1</v>
      </c>
      <c r="C22" s="4">
        <v>1</v>
      </c>
      <c r="D22" s="4"/>
      <c r="E22" s="4"/>
      <c r="F22" s="4"/>
      <c r="G22" s="4"/>
      <c r="H22" s="4">
        <f t="shared" si="0"/>
        <v>1</v>
      </c>
      <c r="I22" s="4">
        <f t="shared" si="1"/>
        <v>1</v>
      </c>
      <c r="J22" s="4"/>
    </row>
    <row r="23" spans="1:10" ht="24">
      <c r="A23" s="5" t="s">
        <v>26</v>
      </c>
      <c r="B23" s="4">
        <f>SUM(B4:B22)</f>
        <v>9174</v>
      </c>
      <c r="C23" s="4">
        <f>SUM(C4:C22)</f>
        <v>8707</v>
      </c>
      <c r="D23" s="4">
        <f>SUM(D7:D14)</f>
        <v>3031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9174</v>
      </c>
      <c r="I23" s="4">
        <f>SUM(I4:I22)</f>
        <v>8707</v>
      </c>
      <c r="J23" s="4">
        <f>SUM(J7:J14)</f>
        <v>3031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3574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17881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2">
      <selection activeCell="G15" sqref="G15"/>
    </sheetView>
  </sheetViews>
  <sheetFormatPr defaultColWidth="9.140625" defaultRowHeight="12.75"/>
  <cols>
    <col min="1" max="1" width="14.8515625" style="0" customWidth="1"/>
    <col min="2" max="2" width="8.421875" style="0" customWidth="1"/>
    <col min="3" max="3" width="8.28125" style="0" customWidth="1"/>
    <col min="5" max="5" width="8.00390625" style="0" customWidth="1"/>
    <col min="6" max="6" width="8.140625" style="0" customWidth="1"/>
    <col min="8" max="8" width="8.57421875" style="0" customWidth="1"/>
  </cols>
  <sheetData>
    <row r="1" spans="1:10" ht="28.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26</v>
      </c>
      <c r="C4" s="4">
        <v>30</v>
      </c>
      <c r="D4" s="4"/>
      <c r="E4" s="4">
        <v>16</v>
      </c>
      <c r="F4" s="4">
        <v>17</v>
      </c>
      <c r="G4" s="4"/>
      <c r="H4" s="4">
        <f>B4+E4</f>
        <v>42</v>
      </c>
      <c r="I4" s="4">
        <f>C4+F4</f>
        <v>47</v>
      </c>
      <c r="J4" s="4"/>
    </row>
    <row r="5" spans="1:10" ht="24">
      <c r="A5" s="3" t="s">
        <v>8</v>
      </c>
      <c r="B5" s="4">
        <v>106</v>
      </c>
      <c r="C5" s="4">
        <v>126</v>
      </c>
      <c r="D5" s="4"/>
      <c r="E5" s="4">
        <v>56</v>
      </c>
      <c r="F5" s="4">
        <v>62</v>
      </c>
      <c r="G5" s="4"/>
      <c r="H5" s="4">
        <f aca="true" t="shared" si="0" ref="H5:J22">B5+E5</f>
        <v>162</v>
      </c>
      <c r="I5" s="4">
        <f t="shared" si="0"/>
        <v>188</v>
      </c>
      <c r="J5" s="4"/>
    </row>
    <row r="6" spans="1:10" ht="24">
      <c r="A6" s="5" t="s">
        <v>9</v>
      </c>
      <c r="B6" s="4">
        <v>143</v>
      </c>
      <c r="C6" s="4">
        <v>150</v>
      </c>
      <c r="D6" s="4"/>
      <c r="E6" s="4">
        <v>66</v>
      </c>
      <c r="F6" s="4">
        <v>59</v>
      </c>
      <c r="G6" s="4"/>
      <c r="H6" s="4">
        <f>B6+E6</f>
        <v>209</v>
      </c>
      <c r="I6" s="4">
        <f t="shared" si="0"/>
        <v>209</v>
      </c>
      <c r="J6" s="4"/>
    </row>
    <row r="7" spans="1:10" ht="24">
      <c r="A7" s="5" t="s">
        <v>10</v>
      </c>
      <c r="B7" s="4">
        <v>154</v>
      </c>
      <c r="C7" s="4">
        <v>155</v>
      </c>
      <c r="D7" s="7">
        <v>7</v>
      </c>
      <c r="E7" s="4">
        <v>82</v>
      </c>
      <c r="F7" s="4">
        <v>81</v>
      </c>
      <c r="G7" s="7">
        <v>0</v>
      </c>
      <c r="H7" s="4">
        <f t="shared" si="0"/>
        <v>236</v>
      </c>
      <c r="I7" s="4">
        <f t="shared" si="0"/>
        <v>236</v>
      </c>
      <c r="J7" s="7">
        <f>D7+G7</f>
        <v>7</v>
      </c>
    </row>
    <row r="8" spans="1:10" ht="24">
      <c r="A8" s="5" t="s">
        <v>11</v>
      </c>
      <c r="B8" s="4">
        <v>203</v>
      </c>
      <c r="C8" s="4">
        <v>173</v>
      </c>
      <c r="D8" s="7">
        <v>46</v>
      </c>
      <c r="E8" s="4">
        <v>111</v>
      </c>
      <c r="F8" s="4">
        <v>80</v>
      </c>
      <c r="G8" s="7">
        <v>14</v>
      </c>
      <c r="H8" s="4">
        <f t="shared" si="0"/>
        <v>314</v>
      </c>
      <c r="I8" s="4">
        <f t="shared" si="0"/>
        <v>253</v>
      </c>
      <c r="J8" s="7">
        <f t="shared" si="0"/>
        <v>60</v>
      </c>
    </row>
    <row r="9" spans="1:10" ht="24">
      <c r="A9" s="5" t="s">
        <v>12</v>
      </c>
      <c r="B9" s="4">
        <v>116</v>
      </c>
      <c r="C9" s="4">
        <v>104</v>
      </c>
      <c r="D9" s="7">
        <v>54</v>
      </c>
      <c r="E9" s="4">
        <v>75</v>
      </c>
      <c r="F9" s="4">
        <v>60</v>
      </c>
      <c r="G9" s="7">
        <v>16</v>
      </c>
      <c r="H9" s="4">
        <f t="shared" si="0"/>
        <v>191</v>
      </c>
      <c r="I9" s="4">
        <f t="shared" si="0"/>
        <v>164</v>
      </c>
      <c r="J9" s="7">
        <f t="shared" si="0"/>
        <v>70</v>
      </c>
    </row>
    <row r="10" spans="1:10" ht="24">
      <c r="A10" s="5" t="s">
        <v>13</v>
      </c>
      <c r="B10" s="4">
        <v>103</v>
      </c>
      <c r="C10" s="4">
        <v>83</v>
      </c>
      <c r="D10" s="7">
        <v>62</v>
      </c>
      <c r="E10" s="4">
        <v>43</v>
      </c>
      <c r="F10" s="4">
        <v>55</v>
      </c>
      <c r="G10" s="7">
        <v>38</v>
      </c>
      <c r="H10" s="4">
        <f t="shared" si="0"/>
        <v>146</v>
      </c>
      <c r="I10" s="4">
        <f t="shared" si="0"/>
        <v>138</v>
      </c>
      <c r="J10" s="7">
        <f t="shared" si="0"/>
        <v>100</v>
      </c>
    </row>
    <row r="11" spans="1:10" ht="24">
      <c r="A11" s="5" t="s">
        <v>14</v>
      </c>
      <c r="B11" s="4">
        <v>95</v>
      </c>
      <c r="C11" s="4">
        <v>74</v>
      </c>
      <c r="D11" s="7">
        <v>62</v>
      </c>
      <c r="E11" s="4">
        <v>35</v>
      </c>
      <c r="F11" s="4">
        <v>25</v>
      </c>
      <c r="G11" s="7">
        <v>22</v>
      </c>
      <c r="H11" s="4">
        <f t="shared" si="0"/>
        <v>130</v>
      </c>
      <c r="I11" s="4">
        <f t="shared" si="0"/>
        <v>99</v>
      </c>
      <c r="J11" s="7">
        <f t="shared" si="0"/>
        <v>84</v>
      </c>
    </row>
    <row r="12" spans="1:10" ht="24">
      <c r="A12" s="5" t="s">
        <v>15</v>
      </c>
      <c r="B12" s="4">
        <v>68</v>
      </c>
      <c r="C12" s="4">
        <v>95</v>
      </c>
      <c r="D12" s="7">
        <v>86</v>
      </c>
      <c r="E12" s="4">
        <v>44</v>
      </c>
      <c r="F12" s="4">
        <v>49</v>
      </c>
      <c r="G12" s="7">
        <v>46</v>
      </c>
      <c r="H12" s="4">
        <f t="shared" si="0"/>
        <v>112</v>
      </c>
      <c r="I12" s="4">
        <f t="shared" si="0"/>
        <v>144</v>
      </c>
      <c r="J12" s="7">
        <f t="shared" si="0"/>
        <v>132</v>
      </c>
    </row>
    <row r="13" spans="1:10" ht="24">
      <c r="A13" s="5" t="s">
        <v>16</v>
      </c>
      <c r="B13" s="4">
        <v>56</v>
      </c>
      <c r="C13" s="4">
        <v>59</v>
      </c>
      <c r="D13" s="7">
        <v>52</v>
      </c>
      <c r="E13" s="4">
        <v>22</v>
      </c>
      <c r="F13" s="4">
        <v>34</v>
      </c>
      <c r="G13" s="7">
        <v>33</v>
      </c>
      <c r="H13" s="4">
        <f t="shared" si="0"/>
        <v>78</v>
      </c>
      <c r="I13" s="4">
        <f t="shared" si="0"/>
        <v>93</v>
      </c>
      <c r="J13" s="7">
        <f t="shared" si="0"/>
        <v>85</v>
      </c>
    </row>
    <row r="14" spans="1:10" ht="24">
      <c r="A14" s="5" t="s">
        <v>17</v>
      </c>
      <c r="B14" s="4">
        <v>33</v>
      </c>
      <c r="C14" s="4">
        <v>56</v>
      </c>
      <c r="D14" s="7">
        <v>52</v>
      </c>
      <c r="E14" s="4">
        <v>22</v>
      </c>
      <c r="F14" s="4">
        <v>28</v>
      </c>
      <c r="G14" s="7">
        <v>24</v>
      </c>
      <c r="H14" s="4">
        <f t="shared" si="0"/>
        <v>55</v>
      </c>
      <c r="I14" s="4">
        <f t="shared" si="0"/>
        <v>84</v>
      </c>
      <c r="J14" s="7">
        <f t="shared" si="0"/>
        <v>76</v>
      </c>
    </row>
    <row r="15" spans="1:10" ht="24">
      <c r="A15" s="5" t="s">
        <v>18</v>
      </c>
      <c r="B15" s="4">
        <v>30</v>
      </c>
      <c r="C15" s="4">
        <v>51</v>
      </c>
      <c r="D15" s="4"/>
      <c r="E15" s="4">
        <v>13</v>
      </c>
      <c r="F15" s="4">
        <v>22</v>
      </c>
      <c r="G15" s="4"/>
      <c r="H15" s="4">
        <f t="shared" si="0"/>
        <v>43</v>
      </c>
      <c r="I15" s="4">
        <f t="shared" si="0"/>
        <v>73</v>
      </c>
      <c r="J15" s="4"/>
    </row>
    <row r="16" spans="1:10" ht="24">
      <c r="A16" s="5" t="s">
        <v>19</v>
      </c>
      <c r="B16" s="4">
        <v>21</v>
      </c>
      <c r="C16" s="4">
        <v>11</v>
      </c>
      <c r="D16" s="4"/>
      <c r="E16" s="4">
        <v>5</v>
      </c>
      <c r="F16" s="4">
        <v>16</v>
      </c>
      <c r="G16" s="4"/>
      <c r="H16" s="4">
        <f t="shared" si="0"/>
        <v>26</v>
      </c>
      <c r="I16" s="4">
        <f t="shared" si="0"/>
        <v>27</v>
      </c>
      <c r="J16" s="4"/>
    </row>
    <row r="17" spans="1:10" ht="24">
      <c r="A17" s="5" t="s">
        <v>20</v>
      </c>
      <c r="B17" s="4">
        <v>8</v>
      </c>
      <c r="C17" s="4">
        <v>16</v>
      </c>
      <c r="D17" s="4"/>
      <c r="E17" s="4">
        <v>11</v>
      </c>
      <c r="F17" s="4">
        <v>7</v>
      </c>
      <c r="G17" s="4"/>
      <c r="H17" s="4">
        <f t="shared" si="0"/>
        <v>19</v>
      </c>
      <c r="I17" s="4">
        <f t="shared" si="0"/>
        <v>23</v>
      </c>
      <c r="J17" s="4"/>
    </row>
    <row r="18" spans="1:10" ht="24">
      <c r="A18" s="5" t="s">
        <v>21</v>
      </c>
      <c r="B18" s="4">
        <v>22</v>
      </c>
      <c r="C18" s="4">
        <v>9</v>
      </c>
      <c r="D18" s="4"/>
      <c r="E18" s="4">
        <v>9</v>
      </c>
      <c r="F18" s="4">
        <v>4</v>
      </c>
      <c r="G18" s="4"/>
      <c r="H18" s="4">
        <f t="shared" si="0"/>
        <v>31</v>
      </c>
      <c r="I18" s="4">
        <f t="shared" si="0"/>
        <v>13</v>
      </c>
      <c r="J18" s="4"/>
    </row>
    <row r="19" spans="1:10" ht="24">
      <c r="A19" s="5" t="s">
        <v>22</v>
      </c>
      <c r="B19" s="4">
        <v>27</v>
      </c>
      <c r="C19" s="4">
        <v>20</v>
      </c>
      <c r="D19" s="4"/>
      <c r="E19" s="4">
        <v>14</v>
      </c>
      <c r="F19" s="4">
        <v>8</v>
      </c>
      <c r="G19" s="4"/>
      <c r="H19" s="4">
        <f t="shared" si="0"/>
        <v>41</v>
      </c>
      <c r="I19" s="4">
        <f t="shared" si="0"/>
        <v>28</v>
      </c>
      <c r="J19" s="4"/>
    </row>
    <row r="20" spans="1:10" ht="24">
      <c r="A20" s="5" t="s">
        <v>23</v>
      </c>
      <c r="B20" s="4">
        <v>32</v>
      </c>
      <c r="C20" s="4">
        <v>6</v>
      </c>
      <c r="D20" s="4"/>
      <c r="E20" s="4">
        <v>15</v>
      </c>
      <c r="F20" s="4">
        <v>7</v>
      </c>
      <c r="G20" s="4"/>
      <c r="H20" s="4">
        <f t="shared" si="0"/>
        <v>47</v>
      </c>
      <c r="I20" s="4">
        <f t="shared" si="0"/>
        <v>13</v>
      </c>
      <c r="J20" s="4"/>
    </row>
    <row r="21" spans="1:10" ht="24">
      <c r="A21" s="5" t="s">
        <v>24</v>
      </c>
      <c r="B21" s="4">
        <v>1</v>
      </c>
      <c r="C21" s="4">
        <v>2</v>
      </c>
      <c r="D21" s="4"/>
      <c r="E21" s="4">
        <v>2</v>
      </c>
      <c r="F21" s="4">
        <v>1</v>
      </c>
      <c r="G21" s="4"/>
      <c r="H21" s="4">
        <f t="shared" si="0"/>
        <v>3</v>
      </c>
      <c r="I21" s="4">
        <f t="shared" si="0"/>
        <v>3</v>
      </c>
      <c r="J21" s="4"/>
    </row>
    <row r="22" spans="1:10" ht="24">
      <c r="A22" s="5" t="s">
        <v>25</v>
      </c>
      <c r="B22" s="4">
        <v>0</v>
      </c>
      <c r="C22" s="4">
        <v>1</v>
      </c>
      <c r="D22" s="4"/>
      <c r="E22" s="4">
        <v>0</v>
      </c>
      <c r="F22" s="4">
        <v>0</v>
      </c>
      <c r="G22" s="4"/>
      <c r="H22" s="4">
        <f t="shared" si="0"/>
        <v>0</v>
      </c>
      <c r="I22" s="4">
        <f t="shared" si="0"/>
        <v>1</v>
      </c>
      <c r="J22" s="4"/>
    </row>
    <row r="23" spans="1:10" ht="24">
      <c r="A23" s="5" t="s">
        <v>26</v>
      </c>
      <c r="B23" s="4">
        <f>SUM(B4:B22)</f>
        <v>1244</v>
      </c>
      <c r="C23" s="4">
        <f>SUM(C4:C22)</f>
        <v>1221</v>
      </c>
      <c r="D23" s="4">
        <f>SUM(D7:D14)</f>
        <v>421</v>
      </c>
      <c r="E23" s="4">
        <f>SUM(E4:E22)</f>
        <v>641</v>
      </c>
      <c r="F23" s="4">
        <f>SUM(F4:F22)</f>
        <v>615</v>
      </c>
      <c r="G23" s="4">
        <f>SUM(G7:G14)</f>
        <v>193</v>
      </c>
      <c r="H23" s="4">
        <f>SUM(H4:H22)</f>
        <v>1885</v>
      </c>
      <c r="I23" s="4">
        <f>SUM(I4:I22)</f>
        <v>1836</v>
      </c>
      <c r="J23" s="4">
        <f>SUM(J7:J14)</f>
        <v>614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697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3721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6">
      <selection activeCell="B27" sqref="B27"/>
    </sheetView>
  </sheetViews>
  <sheetFormatPr defaultColWidth="9.140625" defaultRowHeight="12.75"/>
  <cols>
    <col min="1" max="1" width="15.7109375" style="0" customWidth="1"/>
    <col min="2" max="3" width="8.140625" style="0" customWidth="1"/>
    <col min="5" max="5" width="8.421875" style="0" customWidth="1"/>
    <col min="6" max="6" width="8.00390625" style="0" customWidth="1"/>
  </cols>
  <sheetData>
    <row r="1" spans="1:10" ht="28.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'روستايي شماره يك'!B4+'روستايي شماره 2'!B4+'روستايي شماره 3'!B4+شروينه!B4+زلان!B4+مزران!B4</f>
        <v>116</v>
      </c>
      <c r="C4" s="4">
        <f>'روستايي شماره يك'!C4+'روستايي شماره 2'!C4+'روستايي شماره 3'!C4+شروينه!C4+زلان!C4+مزران!C4</f>
        <v>106</v>
      </c>
      <c r="D4" s="4"/>
      <c r="E4" s="4">
        <f>'روستايي شماره يك'!E4+'روستايي شماره 2'!E4+'روستايي شماره 3'!E4+شروينه!E4+زلان!E4+مزران!E4</f>
        <v>65</v>
      </c>
      <c r="F4" s="4">
        <f>'روستايي شماره يك'!F4+'روستايي شماره 2'!F4+'روستايي شماره 3'!F4+شروينه!F4+زلان!F4+مزران!F4</f>
        <v>67</v>
      </c>
      <c r="G4" s="4"/>
      <c r="H4" s="4">
        <f>B4+E4</f>
        <v>181</v>
      </c>
      <c r="I4" s="4">
        <f>C4+F4</f>
        <v>173</v>
      </c>
      <c r="J4" s="4"/>
    </row>
    <row r="5" spans="1:10" ht="24">
      <c r="A5" s="3" t="s">
        <v>8</v>
      </c>
      <c r="B5" s="4">
        <f>'روستايي شماره يك'!B5+'روستايي شماره 2'!B5+'روستايي شماره 3'!B5+شروينه!B5+زلان!B5+مزران!B5</f>
        <v>431</v>
      </c>
      <c r="C5" s="4">
        <f>'روستايي شماره يك'!C5+'روستايي شماره 2'!C5+'روستايي شماره 3'!C5+شروينه!C5+زلان!C5+مزران!C5</f>
        <v>390</v>
      </c>
      <c r="D5" s="4"/>
      <c r="E5" s="4">
        <f>'روستايي شماره يك'!E5+'روستايي شماره 2'!E5+'روستايي شماره 3'!E5+شروينه!E5+زلان!E5+مزران!E5</f>
        <v>268</v>
      </c>
      <c r="F5" s="4">
        <f>'روستايي شماره يك'!F5+'روستايي شماره 2'!F5+'روستايي شماره 3'!F5+شروينه!F5+زلان!F5+مزران!F5</f>
        <v>252</v>
      </c>
      <c r="G5" s="4"/>
      <c r="H5" s="4">
        <f aca="true" t="shared" si="0" ref="H5:J22">B5+E5</f>
        <v>699</v>
      </c>
      <c r="I5" s="4">
        <f t="shared" si="0"/>
        <v>642</v>
      </c>
      <c r="J5" s="4"/>
    </row>
    <row r="6" spans="1:10" ht="24">
      <c r="A6" s="5" t="s">
        <v>9</v>
      </c>
      <c r="B6" s="4">
        <f>'روستايي شماره يك'!B6+'روستايي شماره 2'!B6+'روستايي شماره 3'!B6+شروينه!B6+زلان!B6+مزران!B6</f>
        <v>529</v>
      </c>
      <c r="C6" s="4">
        <f>'روستايي شماره يك'!C6+'روستايي شماره 2'!C6+'روستايي شماره 3'!C6+شروينه!C6+زلان!C6+مزران!C6</f>
        <v>515</v>
      </c>
      <c r="D6" s="4"/>
      <c r="E6" s="4">
        <f>'روستايي شماره يك'!E6+'روستايي شماره 2'!E6+'روستايي شماره 3'!E6+شروينه!E6+زلان!E6+مزران!E6</f>
        <v>334</v>
      </c>
      <c r="F6" s="4">
        <f>'روستايي شماره يك'!F6+'روستايي شماره 2'!F6+'روستايي شماره 3'!F6+شروينه!F6+زلان!F6+مزران!F6</f>
        <v>317</v>
      </c>
      <c r="G6" s="4"/>
      <c r="H6" s="4">
        <f>B6+E6</f>
        <v>863</v>
      </c>
      <c r="I6" s="4">
        <f t="shared" si="0"/>
        <v>832</v>
      </c>
      <c r="J6" s="4"/>
    </row>
    <row r="7" spans="1:10" ht="24">
      <c r="A7" s="5" t="s">
        <v>10</v>
      </c>
      <c r="B7" s="4">
        <f>'روستايي شماره يك'!B7+'روستايي شماره 2'!B7+'روستايي شماره 3'!B7+شروينه!B7+زلان!B7+مزران!B7</f>
        <v>707</v>
      </c>
      <c r="C7" s="4">
        <f>'روستايي شماره يك'!C7+'روستايي شماره 2'!C7+'روستايي شماره 3'!C7+شروينه!C7+زلان!C7+مزران!C7</f>
        <v>695</v>
      </c>
      <c r="D7" s="7">
        <f>'روستايي شماره يك'!D7+'روستايي شماره 2'!D7+'روستايي شماره 3'!D7+شروينه!D7+زلان!D7+مزران!D7</f>
        <v>7</v>
      </c>
      <c r="E7" s="4">
        <f>'روستايي شماره يك'!E7+'روستايي شماره 2'!E7+'روستايي شماره 3'!E7+شروينه!E7+زلان!E7+مزران!E7</f>
        <v>463</v>
      </c>
      <c r="F7" s="4">
        <f>'روستايي شماره يك'!F7+'روستايي شماره 2'!F7+'روستايي شماره 3'!F7+شروينه!F7+زلان!F7+مزران!F7</f>
        <v>471</v>
      </c>
      <c r="G7" s="7">
        <f>'روستايي شماره يك'!G7+'روستايي شماره 2'!G7+'روستايي شماره 3'!G7+شروينه!G7+زلان!G7+مزران!G7</f>
        <v>2</v>
      </c>
      <c r="H7" s="4">
        <f t="shared" si="0"/>
        <v>1170</v>
      </c>
      <c r="I7" s="4">
        <f t="shared" si="0"/>
        <v>1166</v>
      </c>
      <c r="J7" s="7">
        <f>D7+G7</f>
        <v>9</v>
      </c>
    </row>
    <row r="8" spans="1:10" ht="24">
      <c r="A8" s="5" t="s">
        <v>11</v>
      </c>
      <c r="B8" s="4">
        <f>'روستايي شماره يك'!B8+'روستايي شماره 2'!B8+'روستايي شماره 3'!B8+شروينه!B8+زلان!B8+مزران!B8</f>
        <v>874</v>
      </c>
      <c r="C8" s="4">
        <f>'روستايي شماره يك'!C8+'روستايي شماره 2'!C8+'روستايي شماره 3'!C8+شروينه!C8+زلان!C8+مزران!C8</f>
        <v>836</v>
      </c>
      <c r="D8" s="7">
        <f>'روستايي شماره يك'!D8+'روستايي شماره 2'!D8+'روستايي شماره 3'!D8+شروينه!D8+زلان!D8+مزران!D8</f>
        <v>116</v>
      </c>
      <c r="E8" s="4">
        <f>'روستايي شماره يك'!E8+'روستايي شماره 2'!E8+'روستايي شماره 3'!E8+شروينه!E8+زلان!E8+مزران!E8</f>
        <v>665</v>
      </c>
      <c r="F8" s="4">
        <f>'روستايي شماره يك'!F8+'روستايي شماره 2'!F8+'روستايي شماره 3'!F8+شروينه!F8+زلان!F8+مزران!F8</f>
        <v>528</v>
      </c>
      <c r="G8" s="7">
        <f>'روستايي شماره يك'!G8+'روستايي شماره 2'!G8+'روستايي شماره 3'!G8+شروينه!G8+زلان!G8+مزران!G8</f>
        <v>56</v>
      </c>
      <c r="H8" s="4">
        <f t="shared" si="0"/>
        <v>1539</v>
      </c>
      <c r="I8" s="4">
        <f t="shared" si="0"/>
        <v>1364</v>
      </c>
      <c r="J8" s="7">
        <f t="shared" si="0"/>
        <v>172</v>
      </c>
    </row>
    <row r="9" spans="1:10" ht="24">
      <c r="A9" s="5" t="s">
        <v>12</v>
      </c>
      <c r="B9" s="4">
        <f>'روستايي شماره يك'!B9+'روستايي شماره 2'!B9+'روستايي شماره 3'!B9+شروينه!B9+زلان!B9+مزران!B9</f>
        <v>702</v>
      </c>
      <c r="C9" s="4">
        <f>'روستايي شماره يك'!C9+'روستايي شماره 2'!C9+'روستايي شماره 3'!C9+شروينه!C9+زلان!C9+مزران!C9</f>
        <v>633</v>
      </c>
      <c r="D9" s="7">
        <f>'روستايي شماره يك'!D9+'روستايي شماره 2'!D9+'روستايي شماره 3'!D9+شروينه!D9+زلان!D9+مزران!D9</f>
        <v>278</v>
      </c>
      <c r="E9" s="4">
        <f>'روستايي شماره يك'!E9+'روستايي شماره 2'!E9+'روستايي شماره 3'!E9+شروينه!E9+زلان!E9+مزران!E9</f>
        <v>565</v>
      </c>
      <c r="F9" s="4">
        <f>'روستايي شماره يك'!F9+'روستايي شماره 2'!F9+'روستايي شماره 3'!F9+شروينه!F9+زلان!F9+مزران!F9</f>
        <v>502</v>
      </c>
      <c r="G9" s="7">
        <f>'روستايي شماره يك'!G9+'روستايي شماره 2'!G9+'روستايي شماره 3'!G9+شروينه!G9+زلان!G9+مزران!G9</f>
        <v>162</v>
      </c>
      <c r="H9" s="4">
        <f t="shared" si="0"/>
        <v>1267</v>
      </c>
      <c r="I9" s="4">
        <f t="shared" si="0"/>
        <v>1135</v>
      </c>
      <c r="J9" s="7">
        <f t="shared" si="0"/>
        <v>440</v>
      </c>
    </row>
    <row r="10" spans="1:10" ht="24">
      <c r="A10" s="5" t="s">
        <v>13</v>
      </c>
      <c r="B10" s="4">
        <f>'روستايي شماره يك'!B10+'روستايي شماره 2'!B10+'روستايي شماره 3'!B10+شروينه!B10+زلان!B10+مزران!B10</f>
        <v>548</v>
      </c>
      <c r="C10" s="4">
        <f>'روستايي شماره يك'!C10+'روستايي شماره 2'!C10+'روستايي شماره 3'!C10+شروينه!C10+زلان!C10+مزران!C10</f>
        <v>455</v>
      </c>
      <c r="D10" s="7">
        <f>'روستايي شماره يك'!D10+'روستايي شماره 2'!D10+'روستايي شماره 3'!D10+شروينه!D10+زلان!D10+مزران!D10</f>
        <v>297</v>
      </c>
      <c r="E10" s="4">
        <f>'روستايي شماره يك'!E10+'روستايي شماره 2'!E10+'روستايي شماره 3'!E10+شروينه!E10+زلان!E10+مزران!E10</f>
        <v>405</v>
      </c>
      <c r="F10" s="4">
        <f>'روستايي شماره يك'!F10+'روستايي شماره 2'!F10+'روستايي شماره 3'!F10+شروينه!F10+زلان!F10+مزران!F10</f>
        <v>317</v>
      </c>
      <c r="G10" s="7">
        <f>'روستايي شماره يك'!G10+'روستايي شماره 2'!G10+'روستايي شماره 3'!G10+شروينه!G10+زلان!G10+مزران!G10</f>
        <v>184</v>
      </c>
      <c r="H10" s="4">
        <f t="shared" si="0"/>
        <v>953</v>
      </c>
      <c r="I10" s="4">
        <f t="shared" si="0"/>
        <v>772</v>
      </c>
      <c r="J10" s="7">
        <f t="shared" si="0"/>
        <v>481</v>
      </c>
    </row>
    <row r="11" spans="1:10" ht="24">
      <c r="A11" s="5" t="s">
        <v>14</v>
      </c>
      <c r="B11" s="4">
        <f>'روستايي شماره يك'!B11+'روستايي شماره 2'!B11+'روستايي شماره 3'!B11+شروينه!B11+زلان!B11+مزران!B11</f>
        <v>430</v>
      </c>
      <c r="C11" s="4">
        <f>'روستايي شماره يك'!C11+'روستايي شماره 2'!C11+'روستايي شماره 3'!C11+شروينه!C11+زلان!C11+مزران!C11</f>
        <v>338</v>
      </c>
      <c r="D11" s="7">
        <f>'روستايي شماره يك'!D11+'روستايي شماره 2'!D11+'روستايي شماره 3'!D11+شروينه!D11+زلان!D11+مزران!D11</f>
        <v>248</v>
      </c>
      <c r="E11" s="4">
        <f>'روستايي شماره يك'!E11+'روستايي شماره 2'!E11+'روستايي شماره 3'!E11+شروينه!E11+زلان!E11+مزران!E11</f>
        <v>271</v>
      </c>
      <c r="F11" s="4">
        <f>'روستايي شماره يك'!F11+'روستايي شماره 2'!F11+'روستايي شماره 3'!F11+شروينه!F11+زلان!F11+مزران!F11</f>
        <v>233</v>
      </c>
      <c r="G11" s="7">
        <f>'روستايي شماره يك'!G11+'روستايي شماره 2'!G11+'روستايي شماره 3'!G11+شروينه!G11+زلان!G11+مزران!G11</f>
        <v>162</v>
      </c>
      <c r="H11" s="4">
        <f t="shared" si="0"/>
        <v>701</v>
      </c>
      <c r="I11" s="4">
        <f t="shared" si="0"/>
        <v>571</v>
      </c>
      <c r="J11" s="7">
        <f t="shared" si="0"/>
        <v>410</v>
      </c>
    </row>
    <row r="12" spans="1:10" ht="24">
      <c r="A12" s="5" t="s">
        <v>15</v>
      </c>
      <c r="B12" s="4">
        <f>'روستايي شماره يك'!B12+'روستايي شماره 2'!B12+'روستايي شماره 3'!B12+شروينه!B12+زلان!B12+مزران!B12</f>
        <v>341</v>
      </c>
      <c r="C12" s="4">
        <f>'روستايي شماره يك'!C12+'روستايي شماره 2'!C12+'روستايي شماره 3'!C12+شروينه!C12+زلان!C12+مزران!C12</f>
        <v>393</v>
      </c>
      <c r="D12" s="7">
        <f>'روستايي شماره يك'!D12+'روستايي شماره 2'!D12+'روستايي شماره 3'!D12+شروينه!D12+زلان!D12+مزران!D12</f>
        <v>345</v>
      </c>
      <c r="E12" s="4">
        <f>'روستايي شماره يك'!E12+'روستايي شماره 2'!E12+'روستايي شماره 3'!E12+شروينه!E12+زلان!E12+مزران!E12</f>
        <v>256</v>
      </c>
      <c r="F12" s="4">
        <f>'روستايي شماره يك'!F12+'روستايي شماره 2'!F12+'روستايي شماره 3'!F12+شروينه!F12+زلان!F12+مزران!F12</f>
        <v>253</v>
      </c>
      <c r="G12" s="7">
        <f>'روستايي شماره يك'!G12+'روستايي شماره 2'!G12+'روستايي شماره 3'!G12+شروينه!G12+زلان!G12+مزران!G12</f>
        <v>217</v>
      </c>
      <c r="H12" s="4">
        <f t="shared" si="0"/>
        <v>597</v>
      </c>
      <c r="I12" s="4">
        <f t="shared" si="0"/>
        <v>646</v>
      </c>
      <c r="J12" s="7">
        <f t="shared" si="0"/>
        <v>562</v>
      </c>
    </row>
    <row r="13" spans="1:10" ht="24">
      <c r="A13" s="5" t="s">
        <v>16</v>
      </c>
      <c r="B13" s="4">
        <f>'روستايي شماره يك'!B13+'روستايي شماره 2'!B13+'روستايي شماره 3'!B13+شروينه!B13+زلان!B13+مزران!B13</f>
        <v>256</v>
      </c>
      <c r="C13" s="4">
        <f>'روستايي شماره يك'!C13+'روستايي شماره 2'!C13+'روستايي شماره 3'!C13+شروينه!C13+زلان!C13+مزران!C13</f>
        <v>267</v>
      </c>
      <c r="D13" s="7">
        <f>'روستايي شماره يك'!D13+'روستايي شماره 2'!D13+'روستايي شماره 3'!D13+شروينه!D13+زلان!D13+مزران!D13</f>
        <v>239</v>
      </c>
      <c r="E13" s="4">
        <f>'روستايي شماره يك'!E13+'روستايي شماره 2'!E13+'روستايي شماره 3'!E13+شروينه!E13+زلان!E13+مزران!E13</f>
        <v>121</v>
      </c>
      <c r="F13" s="4">
        <f>'روستايي شماره يك'!F13+'روستايي شماره 2'!F13+'روستايي شماره 3'!F13+شروينه!F13+زلان!F13+مزران!F13</f>
        <v>193</v>
      </c>
      <c r="G13" s="7">
        <f>'روستايي شماره يك'!G13+'روستايي شماره 2'!G13+'روستايي شماره 3'!G13+شروينه!G13+زلان!G13+مزران!G13</f>
        <v>171</v>
      </c>
      <c r="H13" s="4">
        <f t="shared" si="0"/>
        <v>377</v>
      </c>
      <c r="I13" s="4">
        <f t="shared" si="0"/>
        <v>460</v>
      </c>
      <c r="J13" s="7">
        <f t="shared" si="0"/>
        <v>410</v>
      </c>
    </row>
    <row r="14" spans="1:10" ht="24">
      <c r="A14" s="5" t="s">
        <v>17</v>
      </c>
      <c r="B14" s="4">
        <f>'روستايي شماره يك'!B14+'روستايي شماره 2'!B14+'روستايي شماره 3'!B14+شروينه!B14+زلان!B14+مزران!B14</f>
        <v>239</v>
      </c>
      <c r="C14" s="4">
        <f>'روستايي شماره يك'!C14+'روستايي شماره 2'!C14+'روستايي شماره 3'!C14+شروينه!C14+زلان!C14+مزران!C14</f>
        <v>282</v>
      </c>
      <c r="D14" s="7">
        <f>'روستايي شماره يك'!D14+'روستايي شماره 2'!D14+'روستايي شماره 3'!D14+شروينه!D14+زلان!D14+مزران!D14</f>
        <v>237</v>
      </c>
      <c r="E14" s="4">
        <f>'روستايي شماره يك'!E14+'روستايي شماره 2'!E14+'روستايي شماره 3'!E14+شروينه!E14+زلان!E14+مزران!E14</f>
        <v>167</v>
      </c>
      <c r="F14" s="4">
        <f>'روستايي شماره يك'!F14+'روستايي شماره 2'!F14+'روستايي شماره 3'!F14+شروينه!F14+زلان!F14+مزران!F14</f>
        <v>184</v>
      </c>
      <c r="G14" s="7">
        <f>'روستايي شماره يك'!G14+'روستايي شماره 2'!G14+'روستايي شماره 3'!G14+شروينه!G14+زلان!G14+مزران!G14</f>
        <v>158</v>
      </c>
      <c r="H14" s="4">
        <f t="shared" si="0"/>
        <v>406</v>
      </c>
      <c r="I14" s="4">
        <f t="shared" si="0"/>
        <v>466</v>
      </c>
      <c r="J14" s="7">
        <f t="shared" si="0"/>
        <v>395</v>
      </c>
    </row>
    <row r="15" spans="1:10" ht="24">
      <c r="A15" s="5" t="s">
        <v>18</v>
      </c>
      <c r="B15" s="4">
        <f>'روستايي شماره يك'!B15+'روستايي شماره 2'!B15+'روستايي شماره 3'!B15+شروينه!B15+زلان!B15+مزران!B15</f>
        <v>182</v>
      </c>
      <c r="C15" s="4">
        <f>'روستايي شماره يك'!C15+'روستايي شماره 2'!C15+'روستايي شماره 3'!C15+شروينه!C15+زلان!C15+مزران!C15</f>
        <v>207</v>
      </c>
      <c r="D15" s="4"/>
      <c r="E15" s="4">
        <f>'روستايي شماره يك'!E15+'روستايي شماره 2'!E15+'روستايي شماره 3'!E15+شروينه!E15+زلان!E15+مزران!E15</f>
        <v>117</v>
      </c>
      <c r="F15" s="4">
        <f>'روستايي شماره يك'!F15+'روستايي شماره 2'!F15+'روستايي شماره 3'!F15+شروينه!F15+زلان!F15+مزران!F15</f>
        <v>167</v>
      </c>
      <c r="G15" s="4"/>
      <c r="H15" s="4">
        <f t="shared" si="0"/>
        <v>299</v>
      </c>
      <c r="I15" s="4">
        <f t="shared" si="0"/>
        <v>374</v>
      </c>
      <c r="J15" s="4"/>
    </row>
    <row r="16" spans="1:10" ht="24">
      <c r="A16" s="5" t="s">
        <v>19</v>
      </c>
      <c r="B16" s="4">
        <f>'روستايي شماره يك'!B16+'روستايي شماره 2'!B16+'روستايي شماره 3'!B16+شروينه!B16+زلان!B16+مزران!B16</f>
        <v>133</v>
      </c>
      <c r="C16" s="4">
        <f>'روستايي شماره يك'!C16+'روستايي شماره 2'!C16+'روستايي شماره 3'!C16+شروينه!C16+زلان!C16+مزران!C16</f>
        <v>101</v>
      </c>
      <c r="D16" s="4"/>
      <c r="E16" s="4">
        <f>'روستايي شماره يك'!E16+'روستايي شماره 2'!E16+'روستايي شماره 3'!E16+شروينه!E16+زلان!E16+مزران!E16</f>
        <v>85</v>
      </c>
      <c r="F16" s="4">
        <f>'روستايي شماره يك'!F16+'روستايي شماره 2'!F16+'روستايي شماره 3'!F16+شروينه!F16+زلان!F16+مزران!F16</f>
        <v>102</v>
      </c>
      <c r="G16" s="4"/>
      <c r="H16" s="4">
        <f t="shared" si="0"/>
        <v>218</v>
      </c>
      <c r="I16" s="4">
        <f t="shared" si="0"/>
        <v>203</v>
      </c>
      <c r="J16" s="4"/>
    </row>
    <row r="17" spans="1:10" ht="24">
      <c r="A17" s="5" t="s">
        <v>20</v>
      </c>
      <c r="B17" s="4">
        <f>'روستايي شماره يك'!B17+'روستايي شماره 2'!B17+'روستايي شماره 3'!B17+شروينه!B17+زلان!B17+مزران!B17</f>
        <v>42</v>
      </c>
      <c r="C17" s="4">
        <f>'روستايي شماره يك'!C17+'روستايي شماره 2'!C17+'روستايي شماره 3'!C17+شروينه!C17+زلان!C17+مزران!C17</f>
        <v>80</v>
      </c>
      <c r="D17" s="4"/>
      <c r="E17" s="4">
        <f>'روستايي شماره يك'!E17+'روستايي شماره 2'!E17+'روستايي شماره 3'!E17+شروينه!E17+زلان!E17+مزران!E17</f>
        <v>56</v>
      </c>
      <c r="F17" s="4">
        <f>'روستايي شماره يك'!F17+'روستايي شماره 2'!F17+'روستايي شماره 3'!F17+شروينه!F17+زلان!F17+مزران!F17</f>
        <v>83</v>
      </c>
      <c r="G17" s="4"/>
      <c r="H17" s="4">
        <f t="shared" si="0"/>
        <v>98</v>
      </c>
      <c r="I17" s="4">
        <f t="shared" si="0"/>
        <v>163</v>
      </c>
      <c r="J17" s="4"/>
    </row>
    <row r="18" spans="1:10" ht="24">
      <c r="A18" s="5" t="s">
        <v>21</v>
      </c>
      <c r="B18" s="4">
        <f>'روستايي شماره يك'!B18+'روستايي شماره 2'!B18+'روستايي شماره 3'!B18+شروينه!B18+زلان!B18+مزران!B18</f>
        <v>85</v>
      </c>
      <c r="C18" s="4">
        <f>'روستايي شماره يك'!C18+'روستايي شماره 2'!C18+'روستايي شماره 3'!C18+شروينه!C18+زلان!C18+مزران!C18</f>
        <v>67</v>
      </c>
      <c r="D18" s="4"/>
      <c r="E18" s="4">
        <f>'روستايي شماره يك'!E18+'روستايي شماره 2'!E18+'روستايي شماره 3'!E18+شروينه!E18+زلان!E18+مزران!E18</f>
        <v>80</v>
      </c>
      <c r="F18" s="4">
        <f>'روستايي شماره يك'!F18+'روستايي شماره 2'!F18+'روستايي شماره 3'!F18+شروينه!F18+زلان!F18+مزران!F18</f>
        <v>44</v>
      </c>
      <c r="G18" s="4"/>
      <c r="H18" s="4">
        <f t="shared" si="0"/>
        <v>165</v>
      </c>
      <c r="I18" s="4">
        <f t="shared" si="0"/>
        <v>111</v>
      </c>
      <c r="J18" s="4"/>
    </row>
    <row r="19" spans="1:10" ht="24">
      <c r="A19" s="5" t="s">
        <v>22</v>
      </c>
      <c r="B19" s="4">
        <f>'روستايي شماره يك'!B19+'روستايي شماره 2'!B19+'روستايي شماره 3'!B19+شروينه!B19+زلان!B19+مزران!B19</f>
        <v>138</v>
      </c>
      <c r="C19" s="4">
        <f>'روستايي شماره يك'!C19+'روستايي شماره 2'!C19+'روستايي شماره 3'!C19+شروينه!C19+زلان!C19+مزران!C19</f>
        <v>100</v>
      </c>
      <c r="D19" s="4"/>
      <c r="E19" s="4">
        <f>'روستايي شماره يك'!E19+'روستايي شماره 2'!E19+'روستايي شماره 3'!E19+شروينه!E19+زلان!E19+مزران!E19</f>
        <v>101</v>
      </c>
      <c r="F19" s="4">
        <f>'روستايي شماره يك'!F19+'روستايي شماره 2'!F19+'روستايي شماره 3'!F19+شروينه!F19+زلان!F19+مزران!F19</f>
        <v>69</v>
      </c>
      <c r="G19" s="4"/>
      <c r="H19" s="4">
        <f t="shared" si="0"/>
        <v>239</v>
      </c>
      <c r="I19" s="4">
        <f t="shared" si="0"/>
        <v>169</v>
      </c>
      <c r="J19" s="4"/>
    </row>
    <row r="20" spans="1:10" ht="24">
      <c r="A20" s="5" t="s">
        <v>23</v>
      </c>
      <c r="B20" s="4">
        <f>'روستايي شماره يك'!B20+'روستايي شماره 2'!B20+'روستايي شماره 3'!B20+شروينه!B20+زلان!B20+مزران!B20</f>
        <v>133</v>
      </c>
      <c r="C20" s="4">
        <f>'روستايي شماره يك'!C20+'روستايي شماره 2'!C20+'روستايي شماره 3'!C20+شروينه!C20+زلان!C20+مزران!C20</f>
        <v>67</v>
      </c>
      <c r="D20" s="4"/>
      <c r="E20" s="4">
        <f>'روستايي شماره يك'!E20+'روستايي شماره 2'!E20+'روستايي شماره 3'!E20+شروينه!E20+زلان!E20+مزران!E20</f>
        <v>84</v>
      </c>
      <c r="F20" s="4">
        <f>'روستايي شماره يك'!F20+'روستايي شماره 2'!F20+'روستايي شماره 3'!F20+شروينه!F20+زلان!F20+مزران!F20</f>
        <v>44</v>
      </c>
      <c r="G20" s="4"/>
      <c r="H20" s="4">
        <f t="shared" si="0"/>
        <v>217</v>
      </c>
      <c r="I20" s="4">
        <f t="shared" si="0"/>
        <v>111</v>
      </c>
      <c r="J20" s="4"/>
    </row>
    <row r="21" spans="1:10" ht="24">
      <c r="A21" s="5" t="s">
        <v>24</v>
      </c>
      <c r="B21" s="4">
        <f>'روستايي شماره يك'!B21+'روستايي شماره 2'!B21+'روستايي شماره 3'!B21+شروينه!B21+زلان!B21+مزران!B21</f>
        <v>37</v>
      </c>
      <c r="C21" s="4">
        <f>'روستايي شماره يك'!C21+'روستايي شماره 2'!C21+'روستايي شماره 3'!C21+شروينه!C21+زلان!C21+مزران!C21</f>
        <v>21</v>
      </c>
      <c r="D21" s="4"/>
      <c r="E21" s="4">
        <f>'روستايي شماره يك'!E21+'روستايي شماره 2'!E21+'روستايي شماره 3'!E21+شروينه!E21+زلان!E21+مزران!E21</f>
        <v>33</v>
      </c>
      <c r="F21" s="4">
        <f>'روستايي شماره يك'!F21+'روستايي شماره 2'!F21+'روستايي شماره 3'!F21+شروينه!F21+زلان!F21+مزران!F21</f>
        <v>20</v>
      </c>
      <c r="G21" s="4"/>
      <c r="H21" s="4">
        <f t="shared" si="0"/>
        <v>70</v>
      </c>
      <c r="I21" s="4">
        <f t="shared" si="0"/>
        <v>41</v>
      </c>
      <c r="J21" s="4"/>
    </row>
    <row r="22" spans="1:10" ht="24">
      <c r="A22" s="5" t="s">
        <v>25</v>
      </c>
      <c r="B22" s="4">
        <f>'روستايي شماره يك'!B22+'روستايي شماره 2'!B22+'روستايي شماره 3'!B22+شروينه!B22+زلان!B22+مزران!B22</f>
        <v>11</v>
      </c>
      <c r="C22" s="4">
        <f>'روستايي شماره يك'!C22+'روستايي شماره 2'!C22+'روستايي شماره 3'!C22+شروينه!C22+زلان!C22+مزران!C22</f>
        <v>12</v>
      </c>
      <c r="D22" s="4"/>
      <c r="E22" s="4">
        <f>'روستايي شماره يك'!E22+'روستايي شماره 2'!E22+'روستايي شماره 3'!E22+شروينه!E22+زلان!E22+مزران!E22</f>
        <v>13</v>
      </c>
      <c r="F22" s="4">
        <f>'روستايي شماره يك'!F22+'روستايي شماره 2'!F22+'روستايي شماره 3'!F22+شروينه!F22+زلان!F22+مزران!F22</f>
        <v>12</v>
      </c>
      <c r="G22" s="4"/>
      <c r="H22" s="4">
        <f t="shared" si="0"/>
        <v>24</v>
      </c>
      <c r="I22" s="4">
        <f t="shared" si="0"/>
        <v>24</v>
      </c>
      <c r="J22" s="4"/>
    </row>
    <row r="23" spans="1:10" ht="24">
      <c r="A23" s="5" t="s">
        <v>26</v>
      </c>
      <c r="B23" s="4">
        <f>SUM(B4:B22)</f>
        <v>5934</v>
      </c>
      <c r="C23" s="4">
        <f>SUM(C4:C22)</f>
        <v>5565</v>
      </c>
      <c r="D23" s="4">
        <f>SUM(D7:D14)</f>
        <v>1767</v>
      </c>
      <c r="E23" s="4">
        <f>SUM(E4:E22)</f>
        <v>4149</v>
      </c>
      <c r="F23" s="4">
        <f>SUM(F4:F22)</f>
        <v>3858</v>
      </c>
      <c r="G23" s="4">
        <f>SUM(G7:G14)</f>
        <v>1112</v>
      </c>
      <c r="H23" s="4">
        <f>SUM(H4:H22)</f>
        <v>10083</v>
      </c>
      <c r="I23" s="4">
        <f>SUM(I4:I22)</f>
        <v>9423</v>
      </c>
      <c r="J23" s="4">
        <f>SUM(J7:J14)</f>
        <v>2879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4">
        <f>'روستايي شماره يك'!B26+'روستايي شماره 2'!B26+'روستايي شماره 3'!B26+شروينه!B26+زلان!B26+مزران!B26</f>
        <v>3808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4">
        <f>'روستايي شماره يك'!B27+'روستايي شماره 2'!B27+'روستايي شماره 3'!B27+شروينه!B27+زلان!B27+مزران!B27</f>
        <v>19506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6">
      <selection activeCell="D15" sqref="D15"/>
    </sheetView>
  </sheetViews>
  <sheetFormatPr defaultColWidth="9.140625" defaultRowHeight="12.75"/>
  <cols>
    <col min="1" max="1" width="15.140625" style="0" customWidth="1"/>
    <col min="2" max="2" width="7.7109375" style="0" customWidth="1"/>
    <col min="3" max="3" width="8.140625" style="0" customWidth="1"/>
    <col min="5" max="5" width="8.421875" style="0" customWidth="1"/>
    <col min="6" max="6" width="8.00390625" style="0" customWidth="1"/>
  </cols>
  <sheetData>
    <row r="1" spans="1:10" ht="28.5">
      <c r="A1" s="33" t="s">
        <v>164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8</v>
      </c>
      <c r="C4" s="4">
        <v>6</v>
      </c>
      <c r="D4" s="4"/>
      <c r="E4" s="4"/>
      <c r="F4" s="4"/>
      <c r="G4" s="4"/>
      <c r="H4" s="4">
        <f>B4+E4</f>
        <v>8</v>
      </c>
      <c r="I4" s="4">
        <f>C4+F4</f>
        <v>6</v>
      </c>
      <c r="J4" s="4"/>
    </row>
    <row r="5" spans="1:10" ht="24">
      <c r="A5" s="3" t="s">
        <v>8</v>
      </c>
      <c r="B5" s="4">
        <v>23</v>
      </c>
      <c r="C5" s="4">
        <v>33</v>
      </c>
      <c r="D5" s="4"/>
      <c r="E5" s="4"/>
      <c r="F5" s="4"/>
      <c r="G5" s="4"/>
      <c r="H5" s="4">
        <f aca="true" t="shared" si="0" ref="H5:J22">B5+E5</f>
        <v>23</v>
      </c>
      <c r="I5" s="4">
        <f t="shared" si="0"/>
        <v>33</v>
      </c>
      <c r="J5" s="4"/>
    </row>
    <row r="6" spans="1:10" ht="24">
      <c r="A6" s="5" t="s">
        <v>9</v>
      </c>
      <c r="B6" s="4">
        <v>47</v>
      </c>
      <c r="C6" s="4">
        <v>33</v>
      </c>
      <c r="D6" s="4"/>
      <c r="E6" s="4"/>
      <c r="F6" s="4"/>
      <c r="G6" s="4"/>
      <c r="H6" s="4">
        <f>B6+E6</f>
        <v>47</v>
      </c>
      <c r="I6" s="4">
        <f t="shared" si="0"/>
        <v>33</v>
      </c>
      <c r="J6" s="4"/>
    </row>
    <row r="7" spans="1:10" ht="24">
      <c r="A7" s="5" t="s">
        <v>10</v>
      </c>
      <c r="B7" s="4">
        <v>35</v>
      </c>
      <c r="C7" s="4">
        <v>36</v>
      </c>
      <c r="D7" s="7">
        <v>0</v>
      </c>
      <c r="E7" s="4"/>
      <c r="F7" s="4"/>
      <c r="G7" s="7"/>
      <c r="H7" s="4">
        <f t="shared" si="0"/>
        <v>35</v>
      </c>
      <c r="I7" s="4">
        <f t="shared" si="0"/>
        <v>36</v>
      </c>
      <c r="J7" s="7">
        <f>D7+G7</f>
        <v>0</v>
      </c>
    </row>
    <row r="8" spans="1:10" ht="24">
      <c r="A8" s="5" t="s">
        <v>11</v>
      </c>
      <c r="B8" s="4">
        <v>49</v>
      </c>
      <c r="C8" s="4">
        <v>34</v>
      </c>
      <c r="D8" s="7">
        <v>8</v>
      </c>
      <c r="E8" s="4"/>
      <c r="F8" s="4"/>
      <c r="G8" s="7"/>
      <c r="H8" s="4">
        <f t="shared" si="0"/>
        <v>49</v>
      </c>
      <c r="I8" s="4">
        <f t="shared" si="0"/>
        <v>34</v>
      </c>
      <c r="J8" s="7">
        <f t="shared" si="0"/>
        <v>8</v>
      </c>
    </row>
    <row r="9" spans="1:10" ht="24">
      <c r="A9" s="5" t="s">
        <v>12</v>
      </c>
      <c r="B9" s="4">
        <v>33</v>
      </c>
      <c r="C9" s="4">
        <v>36</v>
      </c>
      <c r="D9" s="7">
        <v>11</v>
      </c>
      <c r="E9" s="4"/>
      <c r="F9" s="4"/>
      <c r="G9" s="7"/>
      <c r="H9" s="4">
        <f t="shared" si="0"/>
        <v>33</v>
      </c>
      <c r="I9" s="4">
        <f t="shared" si="0"/>
        <v>36</v>
      </c>
      <c r="J9" s="7">
        <f t="shared" si="0"/>
        <v>11</v>
      </c>
    </row>
    <row r="10" spans="1:10" ht="24">
      <c r="A10" s="5" t="s">
        <v>13</v>
      </c>
      <c r="B10" s="4">
        <v>24</v>
      </c>
      <c r="C10" s="4">
        <v>23</v>
      </c>
      <c r="D10" s="7">
        <v>12</v>
      </c>
      <c r="E10" s="4"/>
      <c r="F10" s="4"/>
      <c r="G10" s="7"/>
      <c r="H10" s="4">
        <f t="shared" si="0"/>
        <v>24</v>
      </c>
      <c r="I10" s="4">
        <f t="shared" si="0"/>
        <v>23</v>
      </c>
      <c r="J10" s="7">
        <f t="shared" si="0"/>
        <v>12</v>
      </c>
    </row>
    <row r="11" spans="1:10" ht="24">
      <c r="A11" s="5" t="s">
        <v>14</v>
      </c>
      <c r="B11" s="4">
        <v>32</v>
      </c>
      <c r="C11" s="4">
        <v>23</v>
      </c>
      <c r="D11" s="7">
        <v>14</v>
      </c>
      <c r="E11" s="4"/>
      <c r="F11" s="4"/>
      <c r="G11" s="7"/>
      <c r="H11" s="4">
        <f t="shared" si="0"/>
        <v>32</v>
      </c>
      <c r="I11" s="4">
        <f t="shared" si="0"/>
        <v>23</v>
      </c>
      <c r="J11" s="7">
        <f t="shared" si="0"/>
        <v>14</v>
      </c>
    </row>
    <row r="12" spans="1:10" ht="24">
      <c r="A12" s="5" t="s">
        <v>15</v>
      </c>
      <c r="B12" s="4">
        <v>22</v>
      </c>
      <c r="C12" s="4">
        <v>20</v>
      </c>
      <c r="D12" s="7">
        <v>14</v>
      </c>
      <c r="E12" s="4"/>
      <c r="F12" s="4"/>
      <c r="G12" s="7"/>
      <c r="H12" s="4">
        <f t="shared" si="0"/>
        <v>22</v>
      </c>
      <c r="I12" s="4">
        <f t="shared" si="0"/>
        <v>20</v>
      </c>
      <c r="J12" s="7">
        <f t="shared" si="0"/>
        <v>14</v>
      </c>
    </row>
    <row r="13" spans="1:10" ht="24">
      <c r="A13" s="5" t="s">
        <v>16</v>
      </c>
      <c r="B13" s="4">
        <v>12</v>
      </c>
      <c r="C13" s="4">
        <v>18</v>
      </c>
      <c r="D13" s="7">
        <v>14</v>
      </c>
      <c r="E13" s="4"/>
      <c r="F13" s="4"/>
      <c r="G13" s="7"/>
      <c r="H13" s="4">
        <f t="shared" si="0"/>
        <v>12</v>
      </c>
      <c r="I13" s="4">
        <f t="shared" si="0"/>
        <v>18</v>
      </c>
      <c r="J13" s="7">
        <f t="shared" si="0"/>
        <v>14</v>
      </c>
    </row>
    <row r="14" spans="1:10" ht="24">
      <c r="A14" s="5" t="s">
        <v>17</v>
      </c>
      <c r="B14" s="4">
        <v>9</v>
      </c>
      <c r="C14" s="4">
        <v>18</v>
      </c>
      <c r="D14" s="7">
        <v>15</v>
      </c>
      <c r="E14" s="4"/>
      <c r="F14" s="4"/>
      <c r="G14" s="7"/>
      <c r="H14" s="4">
        <f t="shared" si="0"/>
        <v>9</v>
      </c>
      <c r="I14" s="4">
        <f t="shared" si="0"/>
        <v>18</v>
      </c>
      <c r="J14" s="7">
        <f t="shared" si="0"/>
        <v>15</v>
      </c>
    </row>
    <row r="15" spans="1:10" ht="24">
      <c r="A15" s="5" t="s">
        <v>18</v>
      </c>
      <c r="B15" s="4">
        <v>10</v>
      </c>
      <c r="C15" s="4">
        <v>9</v>
      </c>
      <c r="D15" s="4"/>
      <c r="E15" s="4"/>
      <c r="F15" s="4"/>
      <c r="G15" s="4"/>
      <c r="H15" s="4">
        <f t="shared" si="0"/>
        <v>10</v>
      </c>
      <c r="I15" s="4">
        <f t="shared" si="0"/>
        <v>9</v>
      </c>
      <c r="J15" s="4"/>
    </row>
    <row r="16" spans="1:10" ht="24">
      <c r="A16" s="5" t="s">
        <v>19</v>
      </c>
      <c r="B16" s="4">
        <v>4</v>
      </c>
      <c r="C16" s="4">
        <v>8</v>
      </c>
      <c r="D16" s="4"/>
      <c r="E16" s="4"/>
      <c r="F16" s="4"/>
      <c r="G16" s="4"/>
      <c r="H16" s="4">
        <f t="shared" si="0"/>
        <v>4</v>
      </c>
      <c r="I16" s="4">
        <f t="shared" si="0"/>
        <v>8</v>
      </c>
      <c r="J16" s="4"/>
    </row>
    <row r="17" spans="1:10" ht="24">
      <c r="A17" s="5" t="s">
        <v>20</v>
      </c>
      <c r="B17" s="4">
        <v>3</v>
      </c>
      <c r="C17" s="4">
        <v>9</v>
      </c>
      <c r="D17" s="4"/>
      <c r="E17" s="4"/>
      <c r="F17" s="4"/>
      <c r="G17" s="4"/>
      <c r="H17" s="4">
        <f t="shared" si="0"/>
        <v>3</v>
      </c>
      <c r="I17" s="4">
        <f t="shared" si="0"/>
        <v>9</v>
      </c>
      <c r="J17" s="4"/>
    </row>
    <row r="18" spans="1:10" ht="24">
      <c r="A18" s="5" t="s">
        <v>21</v>
      </c>
      <c r="B18" s="4">
        <v>5</v>
      </c>
      <c r="C18" s="4">
        <v>4</v>
      </c>
      <c r="D18" s="4"/>
      <c r="E18" s="4"/>
      <c r="F18" s="4"/>
      <c r="G18" s="4"/>
      <c r="H18" s="4">
        <f t="shared" si="0"/>
        <v>5</v>
      </c>
      <c r="I18" s="4">
        <f t="shared" si="0"/>
        <v>4</v>
      </c>
      <c r="J18" s="4"/>
    </row>
    <row r="19" spans="1:10" ht="24">
      <c r="A19" s="5" t="s">
        <v>22</v>
      </c>
      <c r="B19" s="4">
        <v>9</v>
      </c>
      <c r="C19" s="4">
        <v>4</v>
      </c>
      <c r="D19" s="4"/>
      <c r="E19" s="4"/>
      <c r="F19" s="4"/>
      <c r="G19" s="4"/>
      <c r="H19" s="4">
        <f t="shared" si="0"/>
        <v>9</v>
      </c>
      <c r="I19" s="4">
        <f t="shared" si="0"/>
        <v>4</v>
      </c>
      <c r="J19" s="4"/>
    </row>
    <row r="20" spans="1:10" ht="24">
      <c r="A20" s="5" t="s">
        <v>23</v>
      </c>
      <c r="B20" s="4">
        <v>9</v>
      </c>
      <c r="C20" s="4">
        <v>4</v>
      </c>
      <c r="D20" s="4"/>
      <c r="E20" s="4"/>
      <c r="F20" s="4"/>
      <c r="G20" s="4"/>
      <c r="H20" s="4">
        <f t="shared" si="0"/>
        <v>9</v>
      </c>
      <c r="I20" s="4">
        <f t="shared" si="0"/>
        <v>4</v>
      </c>
      <c r="J20" s="4"/>
    </row>
    <row r="21" spans="1:10" ht="24">
      <c r="A21" s="5" t="s">
        <v>24</v>
      </c>
      <c r="B21" s="4">
        <v>4</v>
      </c>
      <c r="C21" s="4">
        <v>3</v>
      </c>
      <c r="D21" s="4"/>
      <c r="E21" s="4"/>
      <c r="F21" s="4"/>
      <c r="G21" s="4"/>
      <c r="H21" s="4">
        <f t="shared" si="0"/>
        <v>4</v>
      </c>
      <c r="I21" s="4">
        <f t="shared" si="0"/>
        <v>3</v>
      </c>
      <c r="J21" s="4"/>
    </row>
    <row r="22" spans="1:10" ht="24">
      <c r="A22" s="5" t="s">
        <v>25</v>
      </c>
      <c r="B22" s="4">
        <v>0</v>
      </c>
      <c r="C22" s="4">
        <v>0</v>
      </c>
      <c r="D22" s="4"/>
      <c r="E22" s="4"/>
      <c r="F22" s="4"/>
      <c r="G22" s="4"/>
      <c r="H22" s="4">
        <f t="shared" si="0"/>
        <v>0</v>
      </c>
      <c r="I22" s="4">
        <f t="shared" si="0"/>
        <v>0</v>
      </c>
      <c r="J22" s="4"/>
    </row>
    <row r="23" spans="1:10" ht="24">
      <c r="A23" s="5" t="s">
        <v>26</v>
      </c>
      <c r="B23" s="4">
        <f>SUM(B4:B22)</f>
        <v>338</v>
      </c>
      <c r="C23" s="4">
        <f>SUM(C4:C22)</f>
        <v>321</v>
      </c>
      <c r="D23" s="4">
        <f>SUM(D7:D14)</f>
        <v>88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338</v>
      </c>
      <c r="I23" s="4">
        <f>SUM(I4:I22)</f>
        <v>321</v>
      </c>
      <c r="J23" s="4">
        <f>SUM(J7:J14)</f>
        <v>88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115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v>659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E2:G2"/>
    <mergeCell ref="H2:J2"/>
    <mergeCell ref="A1:J1"/>
    <mergeCell ref="A2:A3"/>
    <mergeCell ref="B2:D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3">
      <selection activeCell="B27" sqref="B27"/>
    </sheetView>
  </sheetViews>
  <sheetFormatPr defaultColWidth="9.140625" defaultRowHeight="12.75"/>
  <cols>
    <col min="1" max="1" width="15.00390625" style="0" customWidth="1"/>
    <col min="2" max="2" width="8.00390625" style="0" customWidth="1"/>
    <col min="3" max="3" width="7.8515625" style="0" customWidth="1"/>
    <col min="5" max="5" width="7.7109375" style="0" customWidth="1"/>
    <col min="6" max="6" width="7.8515625" style="0" customWidth="1"/>
  </cols>
  <sheetData>
    <row r="1" spans="1:10" ht="28.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'جمع خانه بهداشت '!B4+سياري!B4</f>
        <v>124</v>
      </c>
      <c r="C4" s="4">
        <f>'جمع خانه بهداشت '!C4+سياري!C4</f>
        <v>112</v>
      </c>
      <c r="D4" s="4"/>
      <c r="E4" s="4">
        <f>'جمع خانه بهداشت '!E4+سياري!E4</f>
        <v>65</v>
      </c>
      <c r="F4" s="4">
        <f>'جمع خانه بهداشت '!F4+سياري!F4</f>
        <v>67</v>
      </c>
      <c r="G4" s="4"/>
      <c r="H4" s="4">
        <f>'جمع خانه بهداشت '!H4+سياري!H4</f>
        <v>189</v>
      </c>
      <c r="I4" s="4">
        <f>'جمع خانه بهداشت '!I4+سياري!I4</f>
        <v>179</v>
      </c>
      <c r="J4" s="4"/>
    </row>
    <row r="5" spans="1:10" ht="24">
      <c r="A5" s="3" t="s">
        <v>8</v>
      </c>
      <c r="B5" s="4">
        <f>'جمع خانه بهداشت '!B5+سياري!B5</f>
        <v>454</v>
      </c>
      <c r="C5" s="4">
        <f>'جمع خانه بهداشت '!C5+سياري!C5</f>
        <v>423</v>
      </c>
      <c r="D5" s="4"/>
      <c r="E5" s="4">
        <f>'جمع خانه بهداشت '!E5+سياري!E5</f>
        <v>268</v>
      </c>
      <c r="F5" s="4">
        <f>'جمع خانه بهداشت '!F5+سياري!F5</f>
        <v>252</v>
      </c>
      <c r="G5" s="4"/>
      <c r="H5" s="4">
        <f>'جمع خانه بهداشت '!H5+سياري!H5</f>
        <v>722</v>
      </c>
      <c r="I5" s="4">
        <f>'جمع خانه بهداشت '!I5+سياري!I5</f>
        <v>675</v>
      </c>
      <c r="J5" s="4"/>
    </row>
    <row r="6" spans="1:10" ht="24">
      <c r="A6" s="5" t="s">
        <v>9</v>
      </c>
      <c r="B6" s="4">
        <f>'جمع خانه بهداشت '!B6+سياري!B6</f>
        <v>576</v>
      </c>
      <c r="C6" s="4">
        <f>'جمع خانه بهداشت '!C6+سياري!C6</f>
        <v>548</v>
      </c>
      <c r="D6" s="4"/>
      <c r="E6" s="4">
        <f>'جمع خانه بهداشت '!E6+سياري!E6</f>
        <v>334</v>
      </c>
      <c r="F6" s="4">
        <f>'جمع خانه بهداشت '!F6+سياري!F6</f>
        <v>317</v>
      </c>
      <c r="G6" s="4"/>
      <c r="H6" s="4">
        <f>'جمع خانه بهداشت '!H6+سياري!H6</f>
        <v>910</v>
      </c>
      <c r="I6" s="4">
        <f>'جمع خانه بهداشت '!I6+سياري!I6</f>
        <v>865</v>
      </c>
      <c r="J6" s="4"/>
    </row>
    <row r="7" spans="1:10" ht="24">
      <c r="A7" s="5" t="s">
        <v>10</v>
      </c>
      <c r="B7" s="4">
        <f>'جمع خانه بهداشت '!B7+سياري!B7</f>
        <v>742</v>
      </c>
      <c r="C7" s="4">
        <f>'جمع خانه بهداشت '!C7+سياري!C7</f>
        <v>731</v>
      </c>
      <c r="D7" s="7">
        <f>'جمع خانه بهداشت '!D7+سياري!D7</f>
        <v>7</v>
      </c>
      <c r="E7" s="4">
        <f>'جمع خانه بهداشت '!E7+سياري!E7</f>
        <v>463</v>
      </c>
      <c r="F7" s="4">
        <f>'جمع خانه بهداشت '!F7+سياري!F7</f>
        <v>471</v>
      </c>
      <c r="G7" s="7">
        <f>'جمع خانه بهداشت '!G7+سياري!G7</f>
        <v>2</v>
      </c>
      <c r="H7" s="4">
        <f>'جمع خانه بهداشت '!H7+سياري!H7</f>
        <v>1205</v>
      </c>
      <c r="I7" s="4">
        <f>'جمع خانه بهداشت '!I7+سياري!I7</f>
        <v>1202</v>
      </c>
      <c r="J7" s="7">
        <f>'جمع خانه بهداشت '!J7+سياري!J7</f>
        <v>9</v>
      </c>
    </row>
    <row r="8" spans="1:10" ht="24">
      <c r="A8" s="5" t="s">
        <v>11</v>
      </c>
      <c r="B8" s="4">
        <f>'جمع خانه بهداشت '!B8+سياري!B8</f>
        <v>923</v>
      </c>
      <c r="C8" s="4">
        <f>'جمع خانه بهداشت '!C8+سياري!C8</f>
        <v>870</v>
      </c>
      <c r="D8" s="7">
        <f>'جمع خانه بهداشت '!D8+سياري!D8</f>
        <v>124</v>
      </c>
      <c r="E8" s="4">
        <f>'جمع خانه بهداشت '!E8+سياري!E8</f>
        <v>665</v>
      </c>
      <c r="F8" s="4">
        <f>'جمع خانه بهداشت '!F8+سياري!F8</f>
        <v>528</v>
      </c>
      <c r="G8" s="7">
        <f>'جمع خانه بهداشت '!G8+سياري!G8</f>
        <v>56</v>
      </c>
      <c r="H8" s="4">
        <f>'جمع خانه بهداشت '!H8+سياري!H8</f>
        <v>1588</v>
      </c>
      <c r="I8" s="4">
        <f>'جمع خانه بهداشت '!I8+سياري!I8</f>
        <v>1398</v>
      </c>
      <c r="J8" s="7">
        <f>'جمع خانه بهداشت '!J8+سياري!J8</f>
        <v>180</v>
      </c>
    </row>
    <row r="9" spans="1:10" ht="24">
      <c r="A9" s="5" t="s">
        <v>12</v>
      </c>
      <c r="B9" s="4">
        <f>'جمع خانه بهداشت '!B9+سياري!B9</f>
        <v>735</v>
      </c>
      <c r="C9" s="4">
        <f>'جمع خانه بهداشت '!C9+سياري!C9</f>
        <v>669</v>
      </c>
      <c r="D9" s="7">
        <f>'جمع خانه بهداشت '!D9+سياري!D9</f>
        <v>289</v>
      </c>
      <c r="E9" s="4">
        <f>'جمع خانه بهداشت '!E9+سياري!E9</f>
        <v>565</v>
      </c>
      <c r="F9" s="4">
        <f>'جمع خانه بهداشت '!F9+سياري!F9</f>
        <v>502</v>
      </c>
      <c r="G9" s="7">
        <f>'جمع خانه بهداشت '!G9+سياري!G9</f>
        <v>162</v>
      </c>
      <c r="H9" s="4">
        <f>'جمع خانه بهداشت '!H9+سياري!H9</f>
        <v>1300</v>
      </c>
      <c r="I9" s="4">
        <f>'جمع خانه بهداشت '!I9+سياري!I9</f>
        <v>1171</v>
      </c>
      <c r="J9" s="7">
        <f>'جمع خانه بهداشت '!J9+سياري!J9</f>
        <v>451</v>
      </c>
    </row>
    <row r="10" spans="1:10" ht="24">
      <c r="A10" s="5" t="s">
        <v>13</v>
      </c>
      <c r="B10" s="4">
        <f>'جمع خانه بهداشت '!B10+سياري!B10</f>
        <v>572</v>
      </c>
      <c r="C10" s="4">
        <f>'جمع خانه بهداشت '!C10+سياري!C10</f>
        <v>478</v>
      </c>
      <c r="D10" s="7">
        <f>'جمع خانه بهداشت '!D10+سياري!D10</f>
        <v>309</v>
      </c>
      <c r="E10" s="4">
        <f>'جمع خانه بهداشت '!E10+سياري!E10</f>
        <v>405</v>
      </c>
      <c r="F10" s="4">
        <f>'جمع خانه بهداشت '!F10+سياري!F10</f>
        <v>317</v>
      </c>
      <c r="G10" s="7">
        <f>'جمع خانه بهداشت '!G10+سياري!G10</f>
        <v>184</v>
      </c>
      <c r="H10" s="4">
        <f>'جمع خانه بهداشت '!H10+سياري!H10</f>
        <v>977</v>
      </c>
      <c r="I10" s="4">
        <f>'جمع خانه بهداشت '!I10+سياري!I10</f>
        <v>795</v>
      </c>
      <c r="J10" s="7">
        <f>'جمع خانه بهداشت '!J10+سياري!J10</f>
        <v>493</v>
      </c>
    </row>
    <row r="11" spans="1:10" ht="24">
      <c r="A11" s="5" t="s">
        <v>14</v>
      </c>
      <c r="B11" s="4">
        <f>'جمع خانه بهداشت '!B11+سياري!B11</f>
        <v>462</v>
      </c>
      <c r="C11" s="4">
        <f>'جمع خانه بهداشت '!C11+سياري!C11</f>
        <v>361</v>
      </c>
      <c r="D11" s="7">
        <f>'جمع خانه بهداشت '!D11+سياري!D11</f>
        <v>262</v>
      </c>
      <c r="E11" s="4">
        <f>'جمع خانه بهداشت '!E11+سياري!E11</f>
        <v>271</v>
      </c>
      <c r="F11" s="4">
        <f>'جمع خانه بهداشت '!F11+سياري!F11</f>
        <v>233</v>
      </c>
      <c r="G11" s="7">
        <f>'جمع خانه بهداشت '!G11+سياري!G11</f>
        <v>162</v>
      </c>
      <c r="H11" s="4">
        <f>'جمع خانه بهداشت '!H11+سياري!H11</f>
        <v>733</v>
      </c>
      <c r="I11" s="4">
        <f>'جمع خانه بهداشت '!I11+سياري!I11</f>
        <v>594</v>
      </c>
      <c r="J11" s="7">
        <f>'جمع خانه بهداشت '!J11+سياري!J11</f>
        <v>424</v>
      </c>
    </row>
    <row r="12" spans="1:10" ht="24">
      <c r="A12" s="5" t="s">
        <v>15</v>
      </c>
      <c r="B12" s="4">
        <f>'جمع خانه بهداشت '!B12+سياري!B12</f>
        <v>363</v>
      </c>
      <c r="C12" s="4">
        <f>'جمع خانه بهداشت '!C12+سياري!C12</f>
        <v>413</v>
      </c>
      <c r="D12" s="7">
        <f>'جمع خانه بهداشت '!D12+سياري!D12</f>
        <v>359</v>
      </c>
      <c r="E12" s="4">
        <f>'جمع خانه بهداشت '!E12+سياري!E12</f>
        <v>256</v>
      </c>
      <c r="F12" s="4">
        <f>'جمع خانه بهداشت '!F12+سياري!F12</f>
        <v>253</v>
      </c>
      <c r="G12" s="7">
        <f>'جمع خانه بهداشت '!G12+سياري!G12</f>
        <v>217</v>
      </c>
      <c r="H12" s="4">
        <f>'جمع خانه بهداشت '!H12+سياري!H12</f>
        <v>619</v>
      </c>
      <c r="I12" s="4">
        <f>'جمع خانه بهداشت '!I12+سياري!I12</f>
        <v>666</v>
      </c>
      <c r="J12" s="7">
        <f>'جمع خانه بهداشت '!J12+سياري!J12</f>
        <v>576</v>
      </c>
    </row>
    <row r="13" spans="1:10" ht="24">
      <c r="A13" s="5" t="s">
        <v>16</v>
      </c>
      <c r="B13" s="4">
        <f>'جمع خانه بهداشت '!B13+سياري!B13</f>
        <v>268</v>
      </c>
      <c r="C13" s="4">
        <f>'جمع خانه بهداشت '!C13+سياري!C13</f>
        <v>285</v>
      </c>
      <c r="D13" s="7">
        <f>'جمع خانه بهداشت '!D13+سياري!D13</f>
        <v>253</v>
      </c>
      <c r="E13" s="4">
        <f>'جمع خانه بهداشت '!E13+سياري!E13</f>
        <v>121</v>
      </c>
      <c r="F13" s="4">
        <f>'جمع خانه بهداشت '!F13+سياري!F13</f>
        <v>193</v>
      </c>
      <c r="G13" s="7">
        <f>'جمع خانه بهداشت '!G13+سياري!G13</f>
        <v>171</v>
      </c>
      <c r="H13" s="4">
        <f>'جمع خانه بهداشت '!H13+سياري!H13</f>
        <v>389</v>
      </c>
      <c r="I13" s="4">
        <f>'جمع خانه بهداشت '!I13+سياري!I13</f>
        <v>478</v>
      </c>
      <c r="J13" s="7">
        <f>'جمع خانه بهداشت '!J13+سياري!J13</f>
        <v>424</v>
      </c>
    </row>
    <row r="14" spans="1:10" ht="24">
      <c r="A14" s="5" t="s">
        <v>17</v>
      </c>
      <c r="B14" s="4">
        <f>'جمع خانه بهداشت '!B14+سياري!B14</f>
        <v>248</v>
      </c>
      <c r="C14" s="4">
        <f>'جمع خانه بهداشت '!C14+سياري!C14</f>
        <v>300</v>
      </c>
      <c r="D14" s="7">
        <f>'جمع خانه بهداشت '!D14+سياري!D14</f>
        <v>252</v>
      </c>
      <c r="E14" s="4">
        <f>'جمع خانه بهداشت '!E14+سياري!E14</f>
        <v>167</v>
      </c>
      <c r="F14" s="4">
        <f>'جمع خانه بهداشت '!F14+سياري!F14</f>
        <v>184</v>
      </c>
      <c r="G14" s="7">
        <f>'جمع خانه بهداشت '!G14+سياري!G14</f>
        <v>158</v>
      </c>
      <c r="H14" s="4">
        <f>'جمع خانه بهداشت '!H14+سياري!H14</f>
        <v>415</v>
      </c>
      <c r="I14" s="4">
        <f>'جمع خانه بهداشت '!I14+سياري!I14</f>
        <v>484</v>
      </c>
      <c r="J14" s="7">
        <f>'جمع خانه بهداشت '!J14+سياري!J14</f>
        <v>410</v>
      </c>
    </row>
    <row r="15" spans="1:10" ht="24">
      <c r="A15" s="5" t="s">
        <v>18</v>
      </c>
      <c r="B15" s="4">
        <f>'جمع خانه بهداشت '!B15+سياري!B15</f>
        <v>192</v>
      </c>
      <c r="C15" s="4">
        <f>'جمع خانه بهداشت '!C15+سياري!C15</f>
        <v>216</v>
      </c>
      <c r="D15" s="4"/>
      <c r="E15" s="4">
        <f>'جمع خانه بهداشت '!E15+سياري!E15</f>
        <v>117</v>
      </c>
      <c r="F15" s="4">
        <f>'جمع خانه بهداشت '!F15+سياري!F15</f>
        <v>167</v>
      </c>
      <c r="G15" s="4"/>
      <c r="H15" s="4">
        <f>'جمع خانه بهداشت '!H15+سياري!H15</f>
        <v>309</v>
      </c>
      <c r="I15" s="4">
        <f>'جمع خانه بهداشت '!I15+سياري!I15</f>
        <v>383</v>
      </c>
      <c r="J15" s="4"/>
    </row>
    <row r="16" spans="1:10" ht="24">
      <c r="A16" s="5" t="s">
        <v>19</v>
      </c>
      <c r="B16" s="4">
        <f>'جمع خانه بهداشت '!B16+سياري!B16</f>
        <v>137</v>
      </c>
      <c r="C16" s="4">
        <f>'جمع خانه بهداشت '!C16+سياري!C16</f>
        <v>109</v>
      </c>
      <c r="D16" s="4"/>
      <c r="E16" s="4">
        <f>'جمع خانه بهداشت '!E16+سياري!E16</f>
        <v>85</v>
      </c>
      <c r="F16" s="4">
        <f>'جمع خانه بهداشت '!F16+سياري!F16</f>
        <v>102</v>
      </c>
      <c r="G16" s="4"/>
      <c r="H16" s="4">
        <f>'جمع خانه بهداشت '!H16+سياري!H16</f>
        <v>222</v>
      </c>
      <c r="I16" s="4">
        <f>'جمع خانه بهداشت '!I16+سياري!I16</f>
        <v>211</v>
      </c>
      <c r="J16" s="4"/>
    </row>
    <row r="17" spans="1:10" ht="24">
      <c r="A17" s="5" t="s">
        <v>20</v>
      </c>
      <c r="B17" s="4">
        <f>'جمع خانه بهداشت '!B17+سياري!B17</f>
        <v>45</v>
      </c>
      <c r="C17" s="4">
        <f>'جمع خانه بهداشت '!C17+سياري!C17</f>
        <v>89</v>
      </c>
      <c r="D17" s="4"/>
      <c r="E17" s="4">
        <f>'جمع خانه بهداشت '!E17+سياري!E17</f>
        <v>56</v>
      </c>
      <c r="F17" s="4">
        <f>'جمع خانه بهداشت '!F17+سياري!F17</f>
        <v>83</v>
      </c>
      <c r="G17" s="4"/>
      <c r="H17" s="4">
        <f>'جمع خانه بهداشت '!H17+سياري!H17</f>
        <v>101</v>
      </c>
      <c r="I17" s="4">
        <f>'جمع خانه بهداشت '!I17+سياري!I17</f>
        <v>172</v>
      </c>
      <c r="J17" s="4"/>
    </row>
    <row r="18" spans="1:10" ht="24">
      <c r="A18" s="5" t="s">
        <v>21</v>
      </c>
      <c r="B18" s="4">
        <f>'جمع خانه بهداشت '!B18+سياري!B18</f>
        <v>90</v>
      </c>
      <c r="C18" s="4">
        <f>'جمع خانه بهداشت '!C18+سياري!C18</f>
        <v>71</v>
      </c>
      <c r="D18" s="4"/>
      <c r="E18" s="4">
        <f>'جمع خانه بهداشت '!E18+سياري!E18</f>
        <v>80</v>
      </c>
      <c r="F18" s="4">
        <f>'جمع خانه بهداشت '!F18+سياري!F18</f>
        <v>44</v>
      </c>
      <c r="G18" s="4"/>
      <c r="H18" s="4">
        <f>'جمع خانه بهداشت '!H18+سياري!H18</f>
        <v>170</v>
      </c>
      <c r="I18" s="4">
        <f>'جمع خانه بهداشت '!I18+سياري!I18</f>
        <v>115</v>
      </c>
      <c r="J18" s="4"/>
    </row>
    <row r="19" spans="1:10" ht="24">
      <c r="A19" s="5" t="s">
        <v>22</v>
      </c>
      <c r="B19" s="4">
        <f>'جمع خانه بهداشت '!B19+سياري!B19</f>
        <v>147</v>
      </c>
      <c r="C19" s="4">
        <f>'جمع خانه بهداشت '!C19+سياري!C19</f>
        <v>104</v>
      </c>
      <c r="D19" s="4"/>
      <c r="E19" s="4">
        <f>'جمع خانه بهداشت '!E19+سياري!E19</f>
        <v>101</v>
      </c>
      <c r="F19" s="4">
        <f>'جمع خانه بهداشت '!F19+سياري!F19</f>
        <v>69</v>
      </c>
      <c r="G19" s="4"/>
      <c r="H19" s="4">
        <f>'جمع خانه بهداشت '!H19+سياري!H19</f>
        <v>248</v>
      </c>
      <c r="I19" s="4">
        <f>'جمع خانه بهداشت '!I19+سياري!I19</f>
        <v>173</v>
      </c>
      <c r="J19" s="4"/>
    </row>
    <row r="20" spans="1:10" ht="24">
      <c r="A20" s="5" t="s">
        <v>23</v>
      </c>
      <c r="B20" s="4">
        <f>'جمع خانه بهداشت '!B20+سياري!B20</f>
        <v>142</v>
      </c>
      <c r="C20" s="4">
        <f>'جمع خانه بهداشت '!C20+سياري!C20</f>
        <v>71</v>
      </c>
      <c r="D20" s="4"/>
      <c r="E20" s="4">
        <f>'جمع خانه بهداشت '!E20+سياري!E20</f>
        <v>84</v>
      </c>
      <c r="F20" s="4">
        <f>'جمع خانه بهداشت '!F20+سياري!F20</f>
        <v>44</v>
      </c>
      <c r="G20" s="4"/>
      <c r="H20" s="4">
        <f>'جمع خانه بهداشت '!H20+سياري!H20</f>
        <v>226</v>
      </c>
      <c r="I20" s="4">
        <f>'جمع خانه بهداشت '!I20+سياري!I20</f>
        <v>115</v>
      </c>
      <c r="J20" s="4"/>
    </row>
    <row r="21" spans="1:10" ht="24">
      <c r="A21" s="5" t="s">
        <v>24</v>
      </c>
      <c r="B21" s="4">
        <f>'جمع خانه بهداشت '!B21+سياري!B21</f>
        <v>41</v>
      </c>
      <c r="C21" s="4">
        <f>'جمع خانه بهداشت '!C21+سياري!C21</f>
        <v>24</v>
      </c>
      <c r="D21" s="4"/>
      <c r="E21" s="4">
        <f>'جمع خانه بهداشت '!E21+سياري!E21</f>
        <v>33</v>
      </c>
      <c r="F21" s="4">
        <f>'جمع خانه بهداشت '!F21+سياري!F21</f>
        <v>20</v>
      </c>
      <c r="G21" s="4"/>
      <c r="H21" s="4">
        <f>'جمع خانه بهداشت '!H21+سياري!H21</f>
        <v>74</v>
      </c>
      <c r="I21" s="4">
        <f>'جمع خانه بهداشت '!I21+سياري!I21</f>
        <v>44</v>
      </c>
      <c r="J21" s="4"/>
    </row>
    <row r="22" spans="1:10" ht="24">
      <c r="A22" s="5" t="s">
        <v>25</v>
      </c>
      <c r="B22" s="4">
        <f>'جمع خانه بهداشت '!B22+سياري!B22</f>
        <v>11</v>
      </c>
      <c r="C22" s="4">
        <f>'جمع خانه بهداشت '!C22+سياري!C22</f>
        <v>12</v>
      </c>
      <c r="D22" s="4"/>
      <c r="E22" s="4">
        <f>'جمع خانه بهداشت '!E22+سياري!E22</f>
        <v>13</v>
      </c>
      <c r="F22" s="4">
        <f>'جمع خانه بهداشت '!F22+سياري!F22</f>
        <v>12</v>
      </c>
      <c r="G22" s="4"/>
      <c r="H22" s="4">
        <f>'جمع خانه بهداشت '!H22+سياري!H22</f>
        <v>24</v>
      </c>
      <c r="I22" s="4">
        <f>'جمع خانه بهداشت '!I22+سياري!I22</f>
        <v>24</v>
      </c>
      <c r="J22" s="4"/>
    </row>
    <row r="23" spans="1:10" ht="24">
      <c r="A23" s="5" t="s">
        <v>26</v>
      </c>
      <c r="B23" s="4">
        <f>SUM(B4:B22)</f>
        <v>6272</v>
      </c>
      <c r="C23" s="4">
        <f>SUM(C4:C22)</f>
        <v>5886</v>
      </c>
      <c r="D23" s="4">
        <f>SUM(D7:D14)</f>
        <v>1855</v>
      </c>
      <c r="E23" s="4">
        <f>SUM(E4:E22)</f>
        <v>4149</v>
      </c>
      <c r="F23" s="4">
        <f>SUM(F4:F22)</f>
        <v>3858</v>
      </c>
      <c r="G23" s="4">
        <f>SUM(G7:G14)</f>
        <v>1112</v>
      </c>
      <c r="H23" s="4">
        <f>SUM(H4:H22)</f>
        <v>10421</v>
      </c>
      <c r="I23" s="4">
        <f>SUM(I4:I22)</f>
        <v>9744</v>
      </c>
      <c r="J23" s="4">
        <f>SUM(J7:J14)</f>
        <v>2967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4">
        <f>'جمع خانه بهداشت '!B26+سياري!B26</f>
        <v>3923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20165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rightToLeft="1" zoomScale="75" zoomScaleNormal="75" zoomScalePageLayoutView="0" workbookViewId="0" topLeftCell="A7">
      <selection activeCell="K30" sqref="K30"/>
    </sheetView>
  </sheetViews>
  <sheetFormatPr defaultColWidth="9.140625" defaultRowHeight="12.75"/>
  <cols>
    <col min="1" max="1" width="12.28125" style="0" customWidth="1"/>
    <col min="2" max="2" width="6.140625" style="0" customWidth="1"/>
    <col min="3" max="3" width="6.57421875" style="0" customWidth="1"/>
    <col min="4" max="4" width="6.00390625" style="0" customWidth="1"/>
    <col min="5" max="5" width="5.8515625" style="0" customWidth="1"/>
    <col min="6" max="6" width="5.57421875" style="0" customWidth="1"/>
    <col min="7" max="7" width="5.8515625" style="0" customWidth="1"/>
    <col min="8" max="9" width="6.140625" style="0" customWidth="1"/>
    <col min="10" max="10" width="7.00390625" style="0" customWidth="1"/>
    <col min="11" max="11" width="5.57421875" style="0" customWidth="1"/>
    <col min="12" max="12" width="6.140625" style="0" customWidth="1"/>
    <col min="13" max="13" width="7.28125" style="0" customWidth="1"/>
    <col min="14" max="14" width="6.28125" style="0" customWidth="1"/>
    <col min="15" max="15" width="5.7109375" style="0" customWidth="1"/>
    <col min="16" max="18" width="6.140625" style="0" customWidth="1"/>
    <col min="19" max="19" width="6.8515625" style="0" customWidth="1"/>
    <col min="20" max="20" width="6.7109375" style="0" customWidth="1"/>
    <col min="21" max="21" width="7.421875" style="0" customWidth="1"/>
    <col min="22" max="22" width="6.8515625" style="0" customWidth="1"/>
  </cols>
  <sheetData>
    <row r="1" spans="1:22" ht="20.25">
      <c r="A1" s="20" t="s">
        <v>42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1"/>
      <c r="M1" s="21"/>
      <c r="N1" s="23"/>
      <c r="O1" s="23"/>
      <c r="P1" s="23"/>
      <c r="Q1" s="23"/>
      <c r="R1" s="23"/>
      <c r="S1" s="23"/>
      <c r="T1" s="23"/>
      <c r="U1" s="23"/>
      <c r="V1" s="24"/>
    </row>
    <row r="2" spans="1:22" ht="18">
      <c r="A2" s="54" t="s">
        <v>0</v>
      </c>
      <c r="B2" s="50" t="s">
        <v>1</v>
      </c>
      <c r="C2" s="51"/>
      <c r="D2" s="52"/>
      <c r="E2" s="50" t="s">
        <v>2</v>
      </c>
      <c r="F2" s="51"/>
      <c r="G2" s="52"/>
      <c r="H2" s="50" t="s">
        <v>34</v>
      </c>
      <c r="I2" s="51"/>
      <c r="J2" s="52"/>
      <c r="K2" s="50" t="s">
        <v>35</v>
      </c>
      <c r="L2" s="55"/>
      <c r="M2" s="56"/>
      <c r="N2" s="50" t="s">
        <v>37</v>
      </c>
      <c r="O2" s="55"/>
      <c r="P2" s="56"/>
      <c r="Q2" s="50" t="s">
        <v>38</v>
      </c>
      <c r="R2" s="51"/>
      <c r="S2" s="52"/>
      <c r="T2" s="53" t="s">
        <v>39</v>
      </c>
      <c r="U2" s="53"/>
      <c r="V2" s="53"/>
    </row>
    <row r="3" spans="1:22" ht="37.5" customHeight="1">
      <c r="A3" s="52"/>
      <c r="B3" s="2" t="s">
        <v>4</v>
      </c>
      <c r="C3" s="2" t="s">
        <v>5</v>
      </c>
      <c r="D3" s="13" t="s">
        <v>6</v>
      </c>
      <c r="E3" s="2" t="s">
        <v>4</v>
      </c>
      <c r="F3" s="2" t="s">
        <v>5</v>
      </c>
      <c r="G3" s="17" t="s">
        <v>6</v>
      </c>
      <c r="H3" s="2" t="s">
        <v>4</v>
      </c>
      <c r="I3" s="2" t="s">
        <v>5</v>
      </c>
      <c r="J3" s="17" t="s">
        <v>6</v>
      </c>
      <c r="K3" s="2" t="s">
        <v>4</v>
      </c>
      <c r="L3" s="2" t="s">
        <v>5</v>
      </c>
      <c r="M3" s="17" t="s">
        <v>6</v>
      </c>
      <c r="N3" s="2" t="s">
        <v>4</v>
      </c>
      <c r="O3" s="2" t="s">
        <v>5</v>
      </c>
      <c r="P3" s="17" t="s">
        <v>6</v>
      </c>
      <c r="Q3" s="2" t="s">
        <v>4</v>
      </c>
      <c r="R3" s="2" t="s">
        <v>5</v>
      </c>
      <c r="S3" s="17" t="s">
        <v>6</v>
      </c>
      <c r="T3" s="2" t="s">
        <v>4</v>
      </c>
      <c r="U3" s="2" t="s">
        <v>5</v>
      </c>
      <c r="V3" s="13" t="s">
        <v>6</v>
      </c>
    </row>
    <row r="4" spans="1:22" ht="17.25">
      <c r="A4" s="14" t="s">
        <v>7</v>
      </c>
      <c r="B4" s="15">
        <f>'روستايي شماره يك'!B4+'روستايي شماره 2'!B4+'روستايي شماره 3'!B4+شروينه!B4+زلان!B4+مزران!B4</f>
        <v>116</v>
      </c>
      <c r="C4" s="15">
        <f>'روستايي شماره يك'!C4+'روستايي شماره 2'!C4+'روستايي شماره 3'!C4+شروينه!C4+زلان!C4+مزران!C4</f>
        <v>106</v>
      </c>
      <c r="D4" s="15"/>
      <c r="E4" s="15">
        <f>'روستايي شماره يك'!E4+'روستايي شماره 2'!E4+'روستايي شماره 3'!E4+شروينه!E4+زلان!E4+مزران!E4</f>
        <v>65</v>
      </c>
      <c r="F4" s="15">
        <f>'روستايي شماره يك'!F4+'روستايي شماره 2'!F4+'روستايي شماره 3'!F4+شروينه!F4+زلان!F4+مزران!F4</f>
        <v>67</v>
      </c>
      <c r="G4" s="15"/>
      <c r="H4" s="15">
        <f>B4+E4</f>
        <v>181</v>
      </c>
      <c r="I4" s="15">
        <f>C4+F4</f>
        <v>173</v>
      </c>
      <c r="J4" s="15"/>
      <c r="K4" s="15">
        <v>5</v>
      </c>
      <c r="L4" s="15">
        <v>8</v>
      </c>
      <c r="M4" s="15"/>
      <c r="N4" s="12">
        <f>H4+K4</f>
        <v>186</v>
      </c>
      <c r="O4" s="12">
        <f>I4+L4</f>
        <v>181</v>
      </c>
      <c r="P4" s="12"/>
      <c r="Q4" s="15">
        <f>'جمع شهري'!H4</f>
        <v>402</v>
      </c>
      <c r="R4" s="15">
        <f>'جمع شهري'!I4</f>
        <v>392</v>
      </c>
      <c r="S4" s="15"/>
      <c r="T4" s="12">
        <f>N4+Q4</f>
        <v>588</v>
      </c>
      <c r="U4" s="12">
        <f>O4+R4</f>
        <v>573</v>
      </c>
      <c r="V4" s="12"/>
    </row>
    <row r="5" spans="1:22" ht="17.25">
      <c r="A5" s="14" t="s">
        <v>8</v>
      </c>
      <c r="B5" s="15">
        <f>'روستايي شماره يك'!B5+'روستايي شماره 2'!B5+'روستايي شماره 3'!B5+شروينه!B5+زلان!B5+مزران!B5</f>
        <v>431</v>
      </c>
      <c r="C5" s="15">
        <f>'روستايي شماره يك'!C5+'روستايي شماره 2'!C5+'روستايي شماره 3'!C5+شروينه!C5+زلان!C5+مزران!C5</f>
        <v>390</v>
      </c>
      <c r="D5" s="15"/>
      <c r="E5" s="15">
        <f>'روستايي شماره يك'!E5+'روستايي شماره 2'!E5+'روستايي شماره 3'!E5+شروينه!E5+زلان!E5+مزران!E5</f>
        <v>268</v>
      </c>
      <c r="F5" s="15">
        <f>'روستايي شماره يك'!F5+'روستايي شماره 2'!F5+'روستايي شماره 3'!F5+شروينه!F5+زلان!F5+مزران!F5</f>
        <v>252</v>
      </c>
      <c r="G5" s="15"/>
      <c r="H5" s="15">
        <f aca="true" t="shared" si="0" ref="H5:J22">B5+E5</f>
        <v>699</v>
      </c>
      <c r="I5" s="15">
        <f t="shared" si="0"/>
        <v>642</v>
      </c>
      <c r="J5" s="15"/>
      <c r="K5" s="15">
        <v>24</v>
      </c>
      <c r="L5" s="15">
        <v>27</v>
      </c>
      <c r="M5" s="15"/>
      <c r="N5" s="12">
        <f aca="true" t="shared" si="1" ref="N5:N23">H5+K5</f>
        <v>723</v>
      </c>
      <c r="O5" s="12">
        <f aca="true" t="shared" si="2" ref="O5:P23">I5+L5</f>
        <v>669</v>
      </c>
      <c r="P5" s="12"/>
      <c r="Q5" s="15">
        <f>'جمع شهري'!H5</f>
        <v>1349</v>
      </c>
      <c r="R5" s="15">
        <f>'جمع شهري'!I5</f>
        <v>1235</v>
      </c>
      <c r="S5" s="15"/>
      <c r="T5" s="12">
        <f aca="true" t="shared" si="3" ref="T5:T23">N5+Q5</f>
        <v>2072</v>
      </c>
      <c r="U5" s="12">
        <f aca="true" t="shared" si="4" ref="U5:V23">O5+R5</f>
        <v>1904</v>
      </c>
      <c r="V5" s="12"/>
    </row>
    <row r="6" spans="1:22" ht="17.25">
      <c r="A6" s="16" t="s">
        <v>9</v>
      </c>
      <c r="B6" s="15">
        <f>'روستايي شماره يك'!B6+'روستايي شماره 2'!B6+'روستايي شماره 3'!B6+شروينه!B6+زلان!B6+مزران!B6</f>
        <v>529</v>
      </c>
      <c r="C6" s="15">
        <f>'روستايي شماره يك'!C6+'روستايي شماره 2'!C6+'روستايي شماره 3'!C6+شروينه!C6+زلان!C6+مزران!C6</f>
        <v>515</v>
      </c>
      <c r="D6" s="15"/>
      <c r="E6" s="15">
        <f>'روستايي شماره يك'!E6+'روستايي شماره 2'!E6+'روستايي شماره 3'!E6+شروينه!E6+زلان!E6+مزران!E6</f>
        <v>334</v>
      </c>
      <c r="F6" s="15">
        <f>'روستايي شماره يك'!F6+'روستايي شماره 2'!F6+'روستايي شماره 3'!F6+شروينه!F6+زلان!F6+مزران!F6</f>
        <v>317</v>
      </c>
      <c r="G6" s="15"/>
      <c r="H6" s="15">
        <f>B6+E6</f>
        <v>863</v>
      </c>
      <c r="I6" s="15">
        <f t="shared" si="0"/>
        <v>832</v>
      </c>
      <c r="J6" s="15"/>
      <c r="K6" s="15">
        <v>37</v>
      </c>
      <c r="L6" s="15">
        <v>29</v>
      </c>
      <c r="M6" s="15"/>
      <c r="N6" s="12">
        <f t="shared" si="1"/>
        <v>900</v>
      </c>
      <c r="O6" s="12">
        <f t="shared" si="2"/>
        <v>861</v>
      </c>
      <c r="P6" s="12"/>
      <c r="Q6" s="15">
        <f>'جمع شهري'!H6</f>
        <v>1857</v>
      </c>
      <c r="R6" s="15">
        <f>'جمع شهري'!I6</f>
        <v>1768</v>
      </c>
      <c r="S6" s="15"/>
      <c r="T6" s="12">
        <f t="shared" si="3"/>
        <v>2757</v>
      </c>
      <c r="U6" s="12">
        <f t="shared" si="4"/>
        <v>2629</v>
      </c>
      <c r="V6" s="12"/>
    </row>
    <row r="7" spans="1:22" ht="17.25">
      <c r="A7" s="16" t="s">
        <v>10</v>
      </c>
      <c r="B7" s="15">
        <f>'روستايي شماره يك'!B7+'روستايي شماره 2'!B7+'روستايي شماره 3'!B7+شروينه!B7+زلان!B7+مزران!B7</f>
        <v>707</v>
      </c>
      <c r="C7" s="15">
        <f>'روستايي شماره يك'!C7+'روستايي شماره 2'!C7+'روستايي شماره 3'!C7+شروينه!C7+زلان!C7+مزران!C7</f>
        <v>695</v>
      </c>
      <c r="D7" s="2">
        <f>'روستايي شماره يك'!D7+'روستايي شماره 2'!D7+'روستايي شماره 3'!D7+شروينه!D7+زلان!D7+مزران!D7</f>
        <v>7</v>
      </c>
      <c r="E7" s="15">
        <f>'روستايي شماره يك'!E7+'روستايي شماره 2'!E7+'روستايي شماره 3'!E7+شروينه!E7+زلان!E7+مزران!E7</f>
        <v>463</v>
      </c>
      <c r="F7" s="15">
        <f>'روستايي شماره يك'!F7+'روستايي شماره 2'!F7+'روستايي شماره 3'!F7+شروينه!F7+زلان!F7+مزران!F7</f>
        <v>471</v>
      </c>
      <c r="G7" s="2">
        <f>'روستايي شماره يك'!G7+'روستايي شماره 2'!G7+'روستايي شماره 3'!G7+شروينه!G7+زلان!G7+مزران!G7</f>
        <v>2</v>
      </c>
      <c r="H7" s="15">
        <f t="shared" si="0"/>
        <v>1170</v>
      </c>
      <c r="I7" s="15">
        <f t="shared" si="0"/>
        <v>1166</v>
      </c>
      <c r="J7" s="2">
        <f>D7+G7</f>
        <v>9</v>
      </c>
      <c r="K7" s="15">
        <v>32</v>
      </c>
      <c r="L7" s="15">
        <v>31</v>
      </c>
      <c r="M7" s="2">
        <v>1</v>
      </c>
      <c r="N7" s="12">
        <f t="shared" si="1"/>
        <v>1202</v>
      </c>
      <c r="O7" s="12">
        <f t="shared" si="2"/>
        <v>1197</v>
      </c>
      <c r="P7" s="1">
        <f t="shared" si="2"/>
        <v>10</v>
      </c>
      <c r="Q7" s="15">
        <f>'جمع شهري'!H7</f>
        <v>2516</v>
      </c>
      <c r="R7" s="15">
        <f>'جمع شهري'!I7</f>
        <v>2109</v>
      </c>
      <c r="S7" s="2">
        <f>'جمع شهري'!J7</f>
        <v>5</v>
      </c>
      <c r="T7" s="12">
        <f t="shared" si="3"/>
        <v>3718</v>
      </c>
      <c r="U7" s="12">
        <f t="shared" si="4"/>
        <v>3306</v>
      </c>
      <c r="V7" s="1">
        <f>P7+S7</f>
        <v>15</v>
      </c>
    </row>
    <row r="8" spans="1:22" ht="17.25">
      <c r="A8" s="16" t="s">
        <v>11</v>
      </c>
      <c r="B8" s="15">
        <f>'روستايي شماره يك'!B8+'روستايي شماره 2'!B8+'روستايي شماره 3'!B8+شروينه!B8+زلان!B8+مزران!B8</f>
        <v>874</v>
      </c>
      <c r="C8" s="15">
        <f>'روستايي شماره يك'!C8+'روستايي شماره 2'!C8+'روستايي شماره 3'!C8+شروينه!C8+زلان!C8+مزران!C8</f>
        <v>836</v>
      </c>
      <c r="D8" s="2">
        <f>'روستايي شماره يك'!D8+'روستايي شماره 2'!D8+'روستايي شماره 3'!D8+شروينه!D8+زلان!D8+مزران!D8</f>
        <v>116</v>
      </c>
      <c r="E8" s="15">
        <f>'روستايي شماره يك'!E8+'روستايي شماره 2'!E8+'روستايي شماره 3'!E8+شروينه!E8+زلان!E8+مزران!E8</f>
        <v>665</v>
      </c>
      <c r="F8" s="15">
        <f>'روستايي شماره يك'!F8+'روستايي شماره 2'!F8+'روستايي شماره 3'!F8+شروينه!F8+زلان!F8+مزران!F8</f>
        <v>528</v>
      </c>
      <c r="G8" s="2">
        <f>'روستايي شماره يك'!G8+'روستايي شماره 2'!G8+'روستايي شماره 3'!G8+شروينه!G8+زلان!G8+مزران!G8</f>
        <v>56</v>
      </c>
      <c r="H8" s="15">
        <f t="shared" si="0"/>
        <v>1539</v>
      </c>
      <c r="I8" s="15">
        <f t="shared" si="0"/>
        <v>1364</v>
      </c>
      <c r="J8" s="2">
        <f t="shared" si="0"/>
        <v>172</v>
      </c>
      <c r="K8" s="15">
        <v>42</v>
      </c>
      <c r="L8" s="15">
        <v>33</v>
      </c>
      <c r="M8" s="2">
        <v>9</v>
      </c>
      <c r="N8" s="12">
        <f t="shared" si="1"/>
        <v>1581</v>
      </c>
      <c r="O8" s="12">
        <f t="shared" si="2"/>
        <v>1397</v>
      </c>
      <c r="P8" s="1">
        <f t="shared" si="2"/>
        <v>181</v>
      </c>
      <c r="Q8" s="15">
        <f>'جمع شهري'!H8</f>
        <v>3246</v>
      </c>
      <c r="R8" s="15">
        <f>'جمع شهري'!I8</f>
        <v>3271</v>
      </c>
      <c r="S8" s="2">
        <f>'جمع شهري'!J8</f>
        <v>397</v>
      </c>
      <c r="T8" s="12">
        <f t="shared" si="3"/>
        <v>4827</v>
      </c>
      <c r="U8" s="12">
        <f t="shared" si="4"/>
        <v>4668</v>
      </c>
      <c r="V8" s="1">
        <f aca="true" t="shared" si="5" ref="V8:V14">P8+S8</f>
        <v>578</v>
      </c>
    </row>
    <row r="9" spans="1:22" ht="17.25">
      <c r="A9" s="16" t="s">
        <v>12</v>
      </c>
      <c r="B9" s="15">
        <f>'روستايي شماره يك'!B9+'روستايي شماره 2'!B9+'روستايي شماره 3'!B9+شروينه!B9+زلان!B9+مزران!B9</f>
        <v>702</v>
      </c>
      <c r="C9" s="15">
        <f>'روستايي شماره يك'!C9+'روستايي شماره 2'!C9+'روستايي شماره 3'!C9+شروينه!C9+زلان!C9+مزران!C9</f>
        <v>633</v>
      </c>
      <c r="D9" s="2">
        <f>'روستايي شماره يك'!D9+'روستايي شماره 2'!D9+'روستايي شماره 3'!D9+شروينه!D9+زلان!D9+مزران!D9</f>
        <v>278</v>
      </c>
      <c r="E9" s="15">
        <f>'روستايي شماره يك'!E9+'روستايي شماره 2'!E9+'روستايي شماره 3'!E9+شروينه!E9+زلان!E9+مزران!E9</f>
        <v>565</v>
      </c>
      <c r="F9" s="15">
        <f>'روستايي شماره يك'!F9+'روستايي شماره 2'!F9+'روستايي شماره 3'!F9+شروينه!F9+زلان!F9+مزران!F9</f>
        <v>502</v>
      </c>
      <c r="G9" s="2">
        <f>'روستايي شماره يك'!G9+'روستايي شماره 2'!G9+'روستايي شماره 3'!G9+شروينه!G9+زلان!G9+مزران!G9</f>
        <v>162</v>
      </c>
      <c r="H9" s="15">
        <f t="shared" si="0"/>
        <v>1267</v>
      </c>
      <c r="I9" s="15">
        <f t="shared" si="0"/>
        <v>1135</v>
      </c>
      <c r="J9" s="2">
        <f t="shared" si="0"/>
        <v>440</v>
      </c>
      <c r="K9" s="15">
        <v>35</v>
      </c>
      <c r="L9" s="15">
        <v>23</v>
      </c>
      <c r="M9" s="2">
        <v>13</v>
      </c>
      <c r="N9" s="12">
        <f t="shared" si="1"/>
        <v>1302</v>
      </c>
      <c r="O9" s="12">
        <f t="shared" si="2"/>
        <v>1158</v>
      </c>
      <c r="P9" s="1">
        <f t="shared" si="2"/>
        <v>453</v>
      </c>
      <c r="Q9" s="15">
        <f>'جمع شهري'!H9</f>
        <v>2806</v>
      </c>
      <c r="R9" s="15">
        <f>'جمع شهري'!I9</f>
        <v>3460</v>
      </c>
      <c r="S9" s="2">
        <f>'جمع شهري'!J9</f>
        <v>1002</v>
      </c>
      <c r="T9" s="12">
        <f t="shared" si="3"/>
        <v>4108</v>
      </c>
      <c r="U9" s="12">
        <f t="shared" si="4"/>
        <v>4618</v>
      </c>
      <c r="V9" s="1">
        <f t="shared" si="5"/>
        <v>1455</v>
      </c>
    </row>
    <row r="10" spans="1:22" ht="17.25">
      <c r="A10" s="16" t="s">
        <v>13</v>
      </c>
      <c r="B10" s="15">
        <f>'روستايي شماره يك'!B10+'روستايي شماره 2'!B10+'روستايي شماره 3'!B10+شروينه!B10+زلان!B10+مزران!B10</f>
        <v>548</v>
      </c>
      <c r="C10" s="15">
        <f>'روستايي شماره يك'!C10+'روستايي شماره 2'!C10+'روستايي شماره 3'!C10+شروينه!C10+زلان!C10+مزران!C10</f>
        <v>455</v>
      </c>
      <c r="D10" s="2">
        <f>'روستايي شماره يك'!D10+'روستايي شماره 2'!D10+'روستايي شماره 3'!D10+شروينه!D10+زلان!D10+مزران!D10</f>
        <v>297</v>
      </c>
      <c r="E10" s="15">
        <f>'روستايي شماره يك'!E10+'روستايي شماره 2'!E10+'روستايي شماره 3'!E10+شروينه!E10+زلان!E10+مزران!E10</f>
        <v>405</v>
      </c>
      <c r="F10" s="15">
        <f>'روستايي شماره يك'!F10+'روستايي شماره 2'!F10+'روستايي شماره 3'!F10+شروينه!F10+زلان!F10+مزران!F10</f>
        <v>317</v>
      </c>
      <c r="G10" s="2">
        <f>'روستايي شماره يك'!G10+'روستايي شماره 2'!G10+'روستايي شماره 3'!G10+شروينه!G10+زلان!G10+مزران!G10</f>
        <v>184</v>
      </c>
      <c r="H10" s="15">
        <f t="shared" si="0"/>
        <v>953</v>
      </c>
      <c r="I10" s="15">
        <f t="shared" si="0"/>
        <v>772</v>
      </c>
      <c r="J10" s="2">
        <f t="shared" si="0"/>
        <v>481</v>
      </c>
      <c r="K10" s="15">
        <v>22</v>
      </c>
      <c r="L10" s="15">
        <v>11</v>
      </c>
      <c r="M10" s="2">
        <v>9</v>
      </c>
      <c r="N10" s="12">
        <f t="shared" si="1"/>
        <v>975</v>
      </c>
      <c r="O10" s="12">
        <f t="shared" si="2"/>
        <v>783</v>
      </c>
      <c r="P10" s="1">
        <f t="shared" si="2"/>
        <v>490</v>
      </c>
      <c r="Q10" s="15">
        <f>'جمع شهري'!H10</f>
        <v>2201</v>
      </c>
      <c r="R10" s="15">
        <f>'جمع شهري'!I10</f>
        <v>2279</v>
      </c>
      <c r="S10" s="2">
        <f>'جمع شهري'!J10</f>
        <v>1210</v>
      </c>
      <c r="T10" s="12">
        <f t="shared" si="3"/>
        <v>3176</v>
      </c>
      <c r="U10" s="12">
        <f t="shared" si="4"/>
        <v>3062</v>
      </c>
      <c r="V10" s="1">
        <f t="shared" si="5"/>
        <v>1700</v>
      </c>
    </row>
    <row r="11" spans="1:22" ht="17.25">
      <c r="A11" s="16" t="s">
        <v>14</v>
      </c>
      <c r="B11" s="15">
        <f>'روستايي شماره يك'!B11+'روستايي شماره 2'!B11+'روستايي شماره 3'!B11+شروينه!B11+زلان!B11+مزران!B11</f>
        <v>430</v>
      </c>
      <c r="C11" s="15">
        <f>'روستايي شماره يك'!C11+'روستايي شماره 2'!C11+'روستايي شماره 3'!C11+شروينه!C11+زلان!C11+مزران!C11</f>
        <v>338</v>
      </c>
      <c r="D11" s="2">
        <f>'روستايي شماره يك'!D11+'روستايي شماره 2'!D11+'روستايي شماره 3'!D11+شروينه!D11+زلان!D11+مزران!D11</f>
        <v>248</v>
      </c>
      <c r="E11" s="15">
        <f>'روستايي شماره يك'!E11+'روستايي شماره 2'!E11+'روستايي شماره 3'!E11+شروينه!E11+زلان!E11+مزران!E11</f>
        <v>271</v>
      </c>
      <c r="F11" s="15">
        <f>'روستايي شماره يك'!F11+'روستايي شماره 2'!F11+'روستايي شماره 3'!F11+شروينه!F11+زلان!F11+مزران!F11</f>
        <v>233</v>
      </c>
      <c r="G11" s="2">
        <f>'روستايي شماره يك'!G11+'روستايي شماره 2'!G11+'روستايي شماره 3'!G11+شروينه!G11+زلان!G11+مزران!G11</f>
        <v>162</v>
      </c>
      <c r="H11" s="15">
        <f t="shared" si="0"/>
        <v>701</v>
      </c>
      <c r="I11" s="15">
        <f t="shared" si="0"/>
        <v>571</v>
      </c>
      <c r="J11" s="2">
        <f t="shared" si="0"/>
        <v>410</v>
      </c>
      <c r="K11" s="15">
        <v>22</v>
      </c>
      <c r="L11" s="15">
        <v>12</v>
      </c>
      <c r="M11" s="2">
        <v>11</v>
      </c>
      <c r="N11" s="12">
        <f t="shared" si="1"/>
        <v>723</v>
      </c>
      <c r="O11" s="12">
        <f t="shared" si="2"/>
        <v>583</v>
      </c>
      <c r="P11" s="1">
        <f t="shared" si="2"/>
        <v>421</v>
      </c>
      <c r="Q11" s="15">
        <f>'جمع شهري'!H11</f>
        <v>1912</v>
      </c>
      <c r="R11" s="15">
        <f>'جمع شهري'!I11</f>
        <v>1907</v>
      </c>
      <c r="S11" s="2">
        <f>'جمع شهري'!J11</f>
        <v>1234</v>
      </c>
      <c r="T11" s="12">
        <f t="shared" si="3"/>
        <v>2635</v>
      </c>
      <c r="U11" s="12">
        <f t="shared" si="4"/>
        <v>2490</v>
      </c>
      <c r="V11" s="1">
        <f t="shared" si="5"/>
        <v>1655</v>
      </c>
    </row>
    <row r="12" spans="1:22" ht="17.25">
      <c r="A12" s="16" t="s">
        <v>15</v>
      </c>
      <c r="B12" s="15">
        <f>'روستايي شماره يك'!B12+'روستايي شماره 2'!B12+'روستايي شماره 3'!B12+شروينه!B12+زلان!B12+مزران!B12</f>
        <v>341</v>
      </c>
      <c r="C12" s="15">
        <f>'روستايي شماره يك'!C12+'روستايي شماره 2'!C12+'روستايي شماره 3'!C12+شروينه!C12+زلان!C12+مزران!C12</f>
        <v>393</v>
      </c>
      <c r="D12" s="2">
        <f>'روستايي شماره يك'!D12+'روستايي شماره 2'!D12+'روستايي شماره 3'!D12+شروينه!D12+زلان!D12+مزران!D12</f>
        <v>345</v>
      </c>
      <c r="E12" s="15">
        <f>'روستايي شماره يك'!E12+'روستايي شماره 2'!E12+'روستايي شماره 3'!E12+شروينه!E12+زلان!E12+مزران!E12</f>
        <v>256</v>
      </c>
      <c r="F12" s="15">
        <f>'روستايي شماره يك'!F12+'روستايي شماره 2'!F12+'روستايي شماره 3'!F12+شروينه!F12+زلان!F12+مزران!F12</f>
        <v>253</v>
      </c>
      <c r="G12" s="2">
        <f>'روستايي شماره يك'!G12+'روستايي شماره 2'!G12+'روستايي شماره 3'!G12+شروينه!G12+زلان!G12+مزران!G12</f>
        <v>217</v>
      </c>
      <c r="H12" s="15">
        <f t="shared" si="0"/>
        <v>597</v>
      </c>
      <c r="I12" s="15">
        <f t="shared" si="0"/>
        <v>646</v>
      </c>
      <c r="J12" s="2">
        <f t="shared" si="0"/>
        <v>562</v>
      </c>
      <c r="K12" s="15">
        <v>15</v>
      </c>
      <c r="L12" s="15">
        <v>18</v>
      </c>
      <c r="M12" s="2">
        <v>17</v>
      </c>
      <c r="N12" s="12">
        <f t="shared" si="1"/>
        <v>612</v>
      </c>
      <c r="O12" s="12">
        <f t="shared" si="2"/>
        <v>664</v>
      </c>
      <c r="P12" s="1">
        <f t="shared" si="2"/>
        <v>579</v>
      </c>
      <c r="Q12" s="15">
        <f>'جمع شهري'!H12</f>
        <v>1827</v>
      </c>
      <c r="R12" s="15">
        <f>'جمع شهري'!I12</f>
        <v>1808</v>
      </c>
      <c r="S12" s="2">
        <f>'جمع شهري'!J12</f>
        <v>1468</v>
      </c>
      <c r="T12" s="12">
        <f t="shared" si="3"/>
        <v>2439</v>
      </c>
      <c r="U12" s="12">
        <f t="shared" si="4"/>
        <v>2472</v>
      </c>
      <c r="V12" s="1">
        <f t="shared" si="5"/>
        <v>2047</v>
      </c>
    </row>
    <row r="13" spans="1:22" ht="17.25">
      <c r="A13" s="16" t="s">
        <v>16</v>
      </c>
      <c r="B13" s="15">
        <f>'روستايي شماره يك'!B13+'روستايي شماره 2'!B13+'روستايي شماره 3'!B13+شروينه!B13+زلان!B13+مزران!B13</f>
        <v>256</v>
      </c>
      <c r="C13" s="15">
        <f>'روستايي شماره يك'!C13+'روستايي شماره 2'!C13+'روستايي شماره 3'!C13+شروينه!C13+زلان!C13+مزران!C13</f>
        <v>267</v>
      </c>
      <c r="D13" s="2">
        <f>'روستايي شماره يك'!D13+'روستايي شماره 2'!D13+'روستايي شماره 3'!D13+شروينه!D13+زلان!D13+مزران!D13</f>
        <v>239</v>
      </c>
      <c r="E13" s="15">
        <f>'روستايي شماره يك'!E13+'روستايي شماره 2'!E13+'روستايي شماره 3'!E13+شروينه!E13+زلان!E13+مزران!E13</f>
        <v>121</v>
      </c>
      <c r="F13" s="15">
        <f>'روستايي شماره يك'!F13+'روستايي شماره 2'!F13+'روستايي شماره 3'!F13+شروينه!F13+زلان!F13+مزران!F13</f>
        <v>193</v>
      </c>
      <c r="G13" s="2">
        <f>'روستايي شماره يك'!G13+'روستايي شماره 2'!G13+'روستايي شماره 3'!G13+شروينه!G13+زلان!G13+مزران!G13</f>
        <v>171</v>
      </c>
      <c r="H13" s="15">
        <f t="shared" si="0"/>
        <v>377</v>
      </c>
      <c r="I13" s="15">
        <f t="shared" si="0"/>
        <v>460</v>
      </c>
      <c r="J13" s="2">
        <f t="shared" si="0"/>
        <v>410</v>
      </c>
      <c r="K13" s="15">
        <v>13</v>
      </c>
      <c r="L13" s="15">
        <v>9</v>
      </c>
      <c r="M13" s="2">
        <v>9</v>
      </c>
      <c r="N13" s="12">
        <f t="shared" si="1"/>
        <v>390</v>
      </c>
      <c r="O13" s="12">
        <f t="shared" si="2"/>
        <v>469</v>
      </c>
      <c r="P13" s="1">
        <f t="shared" si="2"/>
        <v>419</v>
      </c>
      <c r="Q13" s="15">
        <f>'جمع شهري'!H13</f>
        <v>1201</v>
      </c>
      <c r="R13" s="15">
        <f>'جمع شهري'!I13</f>
        <v>1797</v>
      </c>
      <c r="S13" s="2">
        <f>'جمع شهري'!J13</f>
        <v>1144</v>
      </c>
      <c r="T13" s="12">
        <f t="shared" si="3"/>
        <v>1591</v>
      </c>
      <c r="U13" s="12">
        <f t="shared" si="4"/>
        <v>2266</v>
      </c>
      <c r="V13" s="1">
        <f t="shared" si="5"/>
        <v>1563</v>
      </c>
    </row>
    <row r="14" spans="1:22" ht="17.25">
      <c r="A14" s="16" t="s">
        <v>17</v>
      </c>
      <c r="B14" s="15">
        <f>'روستايي شماره يك'!B14+'روستايي شماره 2'!B14+'روستايي شماره 3'!B14+شروينه!B14+زلان!B14+مزران!B14</f>
        <v>239</v>
      </c>
      <c r="C14" s="15">
        <f>'روستايي شماره يك'!C14+'روستايي شماره 2'!C14+'روستايي شماره 3'!C14+شروينه!C14+زلان!C14+مزران!C14</f>
        <v>282</v>
      </c>
      <c r="D14" s="2">
        <f>'روستايي شماره يك'!D14+'روستايي شماره 2'!D14+'روستايي شماره 3'!D14+شروينه!D14+زلان!D14+مزران!D14</f>
        <v>237</v>
      </c>
      <c r="E14" s="15">
        <f>'روستايي شماره يك'!E14+'روستايي شماره 2'!E14+'روستايي شماره 3'!E14+شروينه!E14+زلان!E14+مزران!E14</f>
        <v>167</v>
      </c>
      <c r="F14" s="15">
        <f>'روستايي شماره يك'!F14+'روستايي شماره 2'!F14+'روستايي شماره 3'!F14+شروينه!F14+زلان!F14+مزران!F14</f>
        <v>184</v>
      </c>
      <c r="G14" s="2">
        <f>'روستايي شماره يك'!G14+'روستايي شماره 2'!G14+'روستايي شماره 3'!G14+شروينه!G14+زلان!G14+مزران!G14</f>
        <v>158</v>
      </c>
      <c r="H14" s="15">
        <f t="shared" si="0"/>
        <v>406</v>
      </c>
      <c r="I14" s="15">
        <f t="shared" si="0"/>
        <v>466</v>
      </c>
      <c r="J14" s="2">
        <f t="shared" si="0"/>
        <v>395</v>
      </c>
      <c r="K14" s="15">
        <v>6</v>
      </c>
      <c r="L14" s="15">
        <v>12</v>
      </c>
      <c r="M14" s="2">
        <v>11</v>
      </c>
      <c r="N14" s="12">
        <f t="shared" si="1"/>
        <v>412</v>
      </c>
      <c r="O14" s="12">
        <f t="shared" si="2"/>
        <v>478</v>
      </c>
      <c r="P14" s="1">
        <f t="shared" si="2"/>
        <v>406</v>
      </c>
      <c r="Q14" s="15">
        <f>'جمع شهري'!H14</f>
        <v>1086</v>
      </c>
      <c r="R14" s="15">
        <f>'جمع شهري'!I14</f>
        <v>1342</v>
      </c>
      <c r="S14" s="2">
        <f>'جمع شهري'!J14</f>
        <v>916</v>
      </c>
      <c r="T14" s="12">
        <f t="shared" si="3"/>
        <v>1498</v>
      </c>
      <c r="U14" s="12">
        <f t="shared" si="4"/>
        <v>1820</v>
      </c>
      <c r="V14" s="1">
        <f t="shared" si="5"/>
        <v>1322</v>
      </c>
    </row>
    <row r="15" spans="1:22" ht="17.25">
      <c r="A15" s="16" t="s">
        <v>18</v>
      </c>
      <c r="B15" s="15">
        <f>'روستايي شماره يك'!B15+'روستايي شماره 2'!B15+'روستايي شماره 3'!B15+شروينه!B15+زلان!B15+مزران!B15</f>
        <v>182</v>
      </c>
      <c r="C15" s="15">
        <f>'روستايي شماره يك'!C15+'روستايي شماره 2'!C15+'روستايي شماره 3'!C15+شروينه!C15+زلان!C15+مزران!C15</f>
        <v>207</v>
      </c>
      <c r="D15" s="15"/>
      <c r="E15" s="15">
        <f>'روستايي شماره يك'!E15+'روستايي شماره 2'!E15+'روستايي شماره 3'!E15+شروينه!E15+زلان!E15+مزران!E15</f>
        <v>117</v>
      </c>
      <c r="F15" s="15">
        <f>'روستايي شماره يك'!F15+'روستايي شماره 2'!F15+'روستايي شماره 3'!F15+شروينه!F15+زلان!F15+مزران!F15</f>
        <v>167</v>
      </c>
      <c r="G15" s="15"/>
      <c r="H15" s="15">
        <f t="shared" si="0"/>
        <v>299</v>
      </c>
      <c r="I15" s="15">
        <f t="shared" si="0"/>
        <v>374</v>
      </c>
      <c r="J15" s="15"/>
      <c r="K15" s="15">
        <v>9</v>
      </c>
      <c r="L15" s="15">
        <v>10</v>
      </c>
      <c r="M15" s="15"/>
      <c r="N15" s="12">
        <f t="shared" si="1"/>
        <v>308</v>
      </c>
      <c r="O15" s="12">
        <f t="shared" si="2"/>
        <v>384</v>
      </c>
      <c r="P15" s="12"/>
      <c r="Q15" s="15">
        <f>'جمع شهري'!H15</f>
        <v>725</v>
      </c>
      <c r="R15" s="15">
        <f>'جمع شهري'!I15</f>
        <v>756</v>
      </c>
      <c r="S15" s="15"/>
      <c r="T15" s="12">
        <f t="shared" si="3"/>
        <v>1033</v>
      </c>
      <c r="U15" s="12">
        <f t="shared" si="4"/>
        <v>1140</v>
      </c>
      <c r="V15" s="12"/>
    </row>
    <row r="16" spans="1:22" ht="17.25">
      <c r="A16" s="16" t="s">
        <v>19</v>
      </c>
      <c r="B16" s="15">
        <f>'روستايي شماره يك'!B16+'روستايي شماره 2'!B16+'روستايي شماره 3'!B16+شروينه!B16+زلان!B16+مزران!B16</f>
        <v>133</v>
      </c>
      <c r="C16" s="15">
        <f>'روستايي شماره يك'!C16+'روستايي شماره 2'!C16+'روستايي شماره 3'!C16+شروينه!C16+زلان!C16+مزران!C16</f>
        <v>101</v>
      </c>
      <c r="D16" s="15"/>
      <c r="E16" s="15">
        <f>'روستايي شماره يك'!E16+'روستايي شماره 2'!E16+'روستايي شماره 3'!E16+شروينه!E16+زلان!E16+مزران!E16</f>
        <v>85</v>
      </c>
      <c r="F16" s="15">
        <f>'روستايي شماره يك'!F16+'روستايي شماره 2'!F16+'روستايي شماره 3'!F16+شروينه!F16+زلان!F16+مزران!F16</f>
        <v>102</v>
      </c>
      <c r="G16" s="15"/>
      <c r="H16" s="15">
        <f t="shared" si="0"/>
        <v>218</v>
      </c>
      <c r="I16" s="15">
        <f t="shared" si="0"/>
        <v>203</v>
      </c>
      <c r="J16" s="15"/>
      <c r="K16" s="15">
        <v>4</v>
      </c>
      <c r="L16" s="15">
        <v>5</v>
      </c>
      <c r="M16" s="15"/>
      <c r="N16" s="12">
        <f t="shared" si="1"/>
        <v>222</v>
      </c>
      <c r="O16" s="12">
        <f t="shared" si="2"/>
        <v>208</v>
      </c>
      <c r="P16" s="12"/>
      <c r="Q16" s="15">
        <f>'جمع شهري'!H16</f>
        <v>240</v>
      </c>
      <c r="R16" s="15">
        <f>'جمع شهري'!I16</f>
        <v>366</v>
      </c>
      <c r="S16" s="15"/>
      <c r="T16" s="12">
        <f t="shared" si="3"/>
        <v>462</v>
      </c>
      <c r="U16" s="12">
        <f t="shared" si="4"/>
        <v>574</v>
      </c>
      <c r="V16" s="12"/>
    </row>
    <row r="17" spans="1:22" ht="17.25">
      <c r="A17" s="16" t="s">
        <v>20</v>
      </c>
      <c r="B17" s="15">
        <f>'روستايي شماره يك'!B17+'روستايي شماره 2'!B17+'روستايي شماره 3'!B17+شروينه!B17+زلان!B17+مزران!B17</f>
        <v>42</v>
      </c>
      <c r="C17" s="15">
        <f>'روستايي شماره يك'!C17+'روستايي شماره 2'!C17+'روستايي شماره 3'!C17+شروينه!C17+زلان!C17+مزران!C17</f>
        <v>80</v>
      </c>
      <c r="D17" s="15"/>
      <c r="E17" s="15">
        <f>'روستايي شماره يك'!E17+'روستايي شماره 2'!E17+'روستايي شماره 3'!E17+شروينه!E17+زلان!E17+مزران!E17</f>
        <v>56</v>
      </c>
      <c r="F17" s="15">
        <f>'روستايي شماره يك'!F17+'روستايي شماره 2'!F17+'روستايي شماره 3'!F17+شروينه!F17+زلان!F17+مزران!F17</f>
        <v>83</v>
      </c>
      <c r="G17" s="15"/>
      <c r="H17" s="15">
        <f t="shared" si="0"/>
        <v>98</v>
      </c>
      <c r="I17" s="15">
        <f t="shared" si="0"/>
        <v>163</v>
      </c>
      <c r="J17" s="15"/>
      <c r="K17" s="15">
        <v>3</v>
      </c>
      <c r="L17" s="15">
        <v>3</v>
      </c>
      <c r="M17" s="15"/>
      <c r="N17" s="12">
        <f t="shared" si="1"/>
        <v>101</v>
      </c>
      <c r="O17" s="12">
        <f t="shared" si="2"/>
        <v>166</v>
      </c>
      <c r="P17" s="12"/>
      <c r="Q17" s="15">
        <f>'جمع شهري'!H17</f>
        <v>127</v>
      </c>
      <c r="R17" s="15">
        <f>'جمع شهري'!I17</f>
        <v>146</v>
      </c>
      <c r="S17" s="15"/>
      <c r="T17" s="12">
        <f t="shared" si="3"/>
        <v>228</v>
      </c>
      <c r="U17" s="12">
        <f t="shared" si="4"/>
        <v>312</v>
      </c>
      <c r="V17" s="12"/>
    </row>
    <row r="18" spans="1:22" ht="17.25">
      <c r="A18" s="16" t="s">
        <v>21</v>
      </c>
      <c r="B18" s="15">
        <f>'روستايي شماره يك'!B18+'روستايي شماره 2'!B18+'روستايي شماره 3'!B18+شروينه!B18+زلان!B18+مزران!B18</f>
        <v>85</v>
      </c>
      <c r="C18" s="15">
        <f>'روستايي شماره يك'!C18+'روستايي شماره 2'!C18+'روستايي شماره 3'!C18+شروينه!C18+زلان!C18+مزران!C18</f>
        <v>67</v>
      </c>
      <c r="D18" s="15"/>
      <c r="E18" s="15">
        <f>'روستايي شماره يك'!E18+'روستايي شماره 2'!E18+'روستايي شماره 3'!E18+شروينه!E18+زلان!E18+مزران!E18</f>
        <v>80</v>
      </c>
      <c r="F18" s="15">
        <f>'روستايي شماره يك'!F18+'روستايي شماره 2'!F18+'روستايي شماره 3'!F18+شروينه!F18+زلان!F18+مزران!F18</f>
        <v>44</v>
      </c>
      <c r="G18" s="15"/>
      <c r="H18" s="15">
        <f t="shared" si="0"/>
        <v>165</v>
      </c>
      <c r="I18" s="15">
        <f t="shared" si="0"/>
        <v>111</v>
      </c>
      <c r="J18" s="15"/>
      <c r="K18" s="15">
        <v>5</v>
      </c>
      <c r="L18" s="15">
        <v>3</v>
      </c>
      <c r="M18" s="15"/>
      <c r="N18" s="12">
        <f t="shared" si="1"/>
        <v>170</v>
      </c>
      <c r="O18" s="12">
        <f t="shared" si="2"/>
        <v>114</v>
      </c>
      <c r="P18" s="12"/>
      <c r="Q18" s="15">
        <f>'جمع شهري'!H18</f>
        <v>151</v>
      </c>
      <c r="R18" s="15">
        <f>'جمع شهري'!I18</f>
        <v>94</v>
      </c>
      <c r="S18" s="15"/>
      <c r="T18" s="12">
        <f t="shared" si="3"/>
        <v>321</v>
      </c>
      <c r="U18" s="12">
        <f t="shared" si="4"/>
        <v>208</v>
      </c>
      <c r="V18" s="12"/>
    </row>
    <row r="19" spans="1:22" ht="17.25">
      <c r="A19" s="16" t="s">
        <v>22</v>
      </c>
      <c r="B19" s="15">
        <f>'روستايي شماره يك'!B19+'روستايي شماره 2'!B19+'روستايي شماره 3'!B19+شروينه!B19+زلان!B19+مزران!B19</f>
        <v>138</v>
      </c>
      <c r="C19" s="15">
        <f>'روستايي شماره يك'!C19+'روستايي شماره 2'!C19+'روستايي شماره 3'!C19+شروينه!C19+زلان!C19+مزران!C19</f>
        <v>100</v>
      </c>
      <c r="D19" s="15"/>
      <c r="E19" s="15">
        <f>'روستايي شماره يك'!E19+'روستايي شماره 2'!E19+'روستايي شماره 3'!E19+شروينه!E19+زلان!E19+مزران!E19</f>
        <v>101</v>
      </c>
      <c r="F19" s="15">
        <f>'روستايي شماره يك'!F19+'روستايي شماره 2'!F19+'روستايي شماره 3'!F19+شروينه!F19+زلان!F19+مزران!F19</f>
        <v>69</v>
      </c>
      <c r="G19" s="15"/>
      <c r="H19" s="15">
        <f t="shared" si="0"/>
        <v>239</v>
      </c>
      <c r="I19" s="15">
        <f t="shared" si="0"/>
        <v>169</v>
      </c>
      <c r="J19" s="15"/>
      <c r="K19" s="15">
        <v>8</v>
      </c>
      <c r="L19" s="15">
        <v>4</v>
      </c>
      <c r="M19" s="15"/>
      <c r="N19" s="12">
        <f t="shared" si="1"/>
        <v>247</v>
      </c>
      <c r="O19" s="12">
        <f t="shared" si="2"/>
        <v>173</v>
      </c>
      <c r="P19" s="12"/>
      <c r="Q19" s="15">
        <f>'جمع شهري'!H19</f>
        <v>164</v>
      </c>
      <c r="R19" s="15">
        <f>'جمع شهري'!I19</f>
        <v>79</v>
      </c>
      <c r="S19" s="15"/>
      <c r="T19" s="12">
        <f t="shared" si="3"/>
        <v>411</v>
      </c>
      <c r="U19" s="12">
        <f t="shared" si="4"/>
        <v>252</v>
      </c>
      <c r="V19" s="12"/>
    </row>
    <row r="20" spans="1:22" ht="17.25">
      <c r="A20" s="16" t="s">
        <v>23</v>
      </c>
      <c r="B20" s="15">
        <f>'روستايي شماره يك'!B20+'روستايي شماره 2'!B20+'روستايي شماره 3'!B20+شروينه!B20+زلان!B20+مزران!B20</f>
        <v>133</v>
      </c>
      <c r="C20" s="15">
        <f>'روستايي شماره يك'!C20+'روستايي شماره 2'!C20+'روستايي شماره 3'!C20+شروينه!C20+زلان!C20+مزران!C20</f>
        <v>67</v>
      </c>
      <c r="D20" s="15"/>
      <c r="E20" s="15">
        <f>'روستايي شماره يك'!E20+'روستايي شماره 2'!E20+'روستايي شماره 3'!E20+شروينه!E20+زلان!E20+مزران!E20</f>
        <v>84</v>
      </c>
      <c r="F20" s="15">
        <f>'روستايي شماره يك'!F20+'روستايي شماره 2'!F20+'روستايي شماره 3'!F20+شروينه!F20+زلان!F20+مزران!F20</f>
        <v>44</v>
      </c>
      <c r="G20" s="15"/>
      <c r="H20" s="15">
        <f t="shared" si="0"/>
        <v>217</v>
      </c>
      <c r="I20" s="15">
        <f t="shared" si="0"/>
        <v>111</v>
      </c>
      <c r="J20" s="15"/>
      <c r="K20" s="15">
        <v>5</v>
      </c>
      <c r="L20" s="15">
        <v>3</v>
      </c>
      <c r="M20" s="15"/>
      <c r="N20" s="12">
        <f t="shared" si="1"/>
        <v>222</v>
      </c>
      <c r="O20" s="12">
        <f t="shared" si="2"/>
        <v>114</v>
      </c>
      <c r="P20" s="12"/>
      <c r="Q20" s="15">
        <f>'جمع شهري'!H20</f>
        <v>95</v>
      </c>
      <c r="R20" s="15">
        <f>'جمع شهري'!I20</f>
        <v>30</v>
      </c>
      <c r="S20" s="15"/>
      <c r="T20" s="12">
        <f t="shared" si="3"/>
        <v>317</v>
      </c>
      <c r="U20" s="12">
        <f t="shared" si="4"/>
        <v>144</v>
      </c>
      <c r="V20" s="12"/>
    </row>
    <row r="21" spans="1:22" ht="17.25">
      <c r="A21" s="16" t="s">
        <v>24</v>
      </c>
      <c r="B21" s="15">
        <f>'روستايي شماره يك'!B21+'روستايي شماره 2'!B21+'روستايي شماره 3'!B21+شروينه!B21+زلان!B21+مزران!B21</f>
        <v>37</v>
      </c>
      <c r="C21" s="15">
        <f>'روستايي شماره يك'!C21+'روستايي شماره 2'!C21+'روستايي شماره 3'!C21+شروينه!C21+زلان!C21+مزران!C21</f>
        <v>21</v>
      </c>
      <c r="D21" s="15"/>
      <c r="E21" s="15">
        <f>'روستايي شماره يك'!E21+'روستايي شماره 2'!E21+'روستايي شماره 3'!E21+شروينه!E21+زلان!E21+مزران!E21</f>
        <v>33</v>
      </c>
      <c r="F21" s="15">
        <f>'روستايي شماره يك'!F21+'روستايي شماره 2'!F21+'روستايي شماره 3'!F21+شروينه!F21+زلان!F21+مزران!F21</f>
        <v>20</v>
      </c>
      <c r="G21" s="15"/>
      <c r="H21" s="15">
        <f t="shared" si="0"/>
        <v>70</v>
      </c>
      <c r="I21" s="15">
        <f t="shared" si="0"/>
        <v>41</v>
      </c>
      <c r="J21" s="15"/>
      <c r="K21" s="15">
        <v>2</v>
      </c>
      <c r="L21" s="15">
        <v>0</v>
      </c>
      <c r="M21" s="15"/>
      <c r="N21" s="12">
        <f t="shared" si="1"/>
        <v>72</v>
      </c>
      <c r="O21" s="12">
        <f t="shared" si="2"/>
        <v>41</v>
      </c>
      <c r="P21" s="12"/>
      <c r="Q21" s="15">
        <f>'جمع شهري'!H21</f>
        <v>33</v>
      </c>
      <c r="R21" s="15">
        <f>'جمع شهري'!I21</f>
        <v>16</v>
      </c>
      <c r="S21" s="15"/>
      <c r="T21" s="12">
        <f t="shared" si="3"/>
        <v>105</v>
      </c>
      <c r="U21" s="12">
        <f t="shared" si="4"/>
        <v>57</v>
      </c>
      <c r="V21" s="12"/>
    </row>
    <row r="22" spans="1:22" ht="17.25">
      <c r="A22" s="16" t="s">
        <v>25</v>
      </c>
      <c r="B22" s="15">
        <f>'روستايي شماره يك'!B22+'روستايي شماره 2'!B22+'روستايي شماره 3'!B22+شروينه!B22+زلان!B22+مزران!B22</f>
        <v>11</v>
      </c>
      <c r="C22" s="15">
        <f>'روستايي شماره يك'!C22+'روستايي شماره 2'!C22+'روستايي شماره 3'!C22+شروينه!C22+زلان!C22+مزران!C22</f>
        <v>12</v>
      </c>
      <c r="D22" s="15"/>
      <c r="E22" s="15">
        <f>'روستايي شماره يك'!E22+'روستايي شماره 2'!E22+'روستايي شماره 3'!E22+شروينه!E22+زلان!E22+مزران!E22</f>
        <v>13</v>
      </c>
      <c r="F22" s="15">
        <f>'روستايي شماره يك'!F22+'روستايي شماره 2'!F22+'روستايي شماره 3'!F22+شروينه!F22+زلان!F22+مزران!F22</f>
        <v>12</v>
      </c>
      <c r="G22" s="15"/>
      <c r="H22" s="15">
        <f t="shared" si="0"/>
        <v>24</v>
      </c>
      <c r="I22" s="15">
        <f t="shared" si="0"/>
        <v>24</v>
      </c>
      <c r="J22" s="15"/>
      <c r="K22" s="15">
        <v>1</v>
      </c>
      <c r="L22" s="15">
        <v>0</v>
      </c>
      <c r="M22" s="15"/>
      <c r="N22" s="12">
        <f t="shared" si="1"/>
        <v>25</v>
      </c>
      <c r="O22" s="12">
        <f t="shared" si="2"/>
        <v>24</v>
      </c>
      <c r="P22" s="12"/>
      <c r="Q22" s="15">
        <f>'جمع شهري'!H22</f>
        <v>7</v>
      </c>
      <c r="R22" s="15">
        <f>'جمع شهري'!I22</f>
        <v>7</v>
      </c>
      <c r="S22" s="15"/>
      <c r="T22" s="12">
        <f t="shared" si="3"/>
        <v>32</v>
      </c>
      <c r="U22" s="12">
        <f t="shared" si="4"/>
        <v>31</v>
      </c>
      <c r="V22" s="12"/>
    </row>
    <row r="23" spans="1:22" ht="17.25">
      <c r="A23" s="16" t="s">
        <v>26</v>
      </c>
      <c r="B23" s="15">
        <f>SUM(B4:B22)</f>
        <v>5934</v>
      </c>
      <c r="C23" s="15">
        <f>SUM(C4:C22)</f>
        <v>5565</v>
      </c>
      <c r="D23" s="15">
        <f>SUM(D7:D14)</f>
        <v>1767</v>
      </c>
      <c r="E23" s="15">
        <f>SUM(E4:E22)</f>
        <v>4149</v>
      </c>
      <c r="F23" s="15">
        <f>SUM(F4:F22)</f>
        <v>3858</v>
      </c>
      <c r="G23" s="15">
        <f>SUM(G7:G14)</f>
        <v>1112</v>
      </c>
      <c r="H23" s="15">
        <f>SUM(H4:H22)</f>
        <v>10083</v>
      </c>
      <c r="I23" s="15">
        <f>SUM(I4:I22)</f>
        <v>9423</v>
      </c>
      <c r="J23" s="15">
        <f>SUM(J7:J14)</f>
        <v>2879</v>
      </c>
      <c r="K23" s="15">
        <f>SUM(K4:K22)</f>
        <v>290</v>
      </c>
      <c r="L23" s="15">
        <f>SUM(L4:L22)</f>
        <v>241</v>
      </c>
      <c r="M23" s="15">
        <f>SUM(M7:M14)</f>
        <v>80</v>
      </c>
      <c r="N23" s="12">
        <f t="shared" si="1"/>
        <v>10373</v>
      </c>
      <c r="O23" s="12">
        <f t="shared" si="2"/>
        <v>9664</v>
      </c>
      <c r="P23" s="15">
        <f>SUM(P7:P14)</f>
        <v>2959</v>
      </c>
      <c r="Q23" s="15">
        <f>'جمع شهري'!H23</f>
        <v>21945</v>
      </c>
      <c r="R23" s="15">
        <f>'جمع شهري'!I23</f>
        <v>22862</v>
      </c>
      <c r="S23" s="15">
        <f>SUM(S7:S14)</f>
        <v>7376</v>
      </c>
      <c r="T23" s="12">
        <f t="shared" si="3"/>
        <v>32318</v>
      </c>
      <c r="U23" s="12">
        <f t="shared" si="4"/>
        <v>32526</v>
      </c>
      <c r="V23" s="12">
        <f t="shared" si="4"/>
        <v>10335</v>
      </c>
    </row>
    <row r="25" spans="1:12" ht="17.25">
      <c r="A25" s="25" t="s">
        <v>39</v>
      </c>
      <c r="B25" s="11"/>
      <c r="E25" s="47" t="s">
        <v>36</v>
      </c>
      <c r="F25" s="47"/>
      <c r="G25" s="12"/>
      <c r="I25" s="43" t="s">
        <v>46</v>
      </c>
      <c r="J25" s="44"/>
      <c r="K25" s="26"/>
      <c r="L25" s="27"/>
    </row>
    <row r="26" spans="1:12" ht="19.5">
      <c r="A26" s="18" t="s">
        <v>40</v>
      </c>
      <c r="B26" s="19">
        <f>'جمع روستايي'!B26+'جمع شهري'!B26</f>
        <v>13244</v>
      </c>
      <c r="E26" s="48" t="s">
        <v>45</v>
      </c>
      <c r="F26" s="49"/>
      <c r="G26" s="1">
        <v>9321</v>
      </c>
      <c r="I26" s="45" t="s">
        <v>27</v>
      </c>
      <c r="J26" s="45"/>
      <c r="K26" s="45">
        <v>115</v>
      </c>
      <c r="L26" s="45"/>
    </row>
    <row r="27" spans="1:12" ht="19.5">
      <c r="A27" s="18" t="s">
        <v>41</v>
      </c>
      <c r="B27" s="1">
        <v>64972</v>
      </c>
      <c r="E27" s="48" t="s">
        <v>41</v>
      </c>
      <c r="F27" s="49"/>
      <c r="G27" s="1">
        <v>44807</v>
      </c>
      <c r="I27" s="45" t="s">
        <v>28</v>
      </c>
      <c r="J27" s="45"/>
      <c r="K27" s="45">
        <v>659</v>
      </c>
      <c r="L27" s="45"/>
    </row>
    <row r="28" spans="1:7" ht="17.25">
      <c r="A28" s="12" t="s">
        <v>43</v>
      </c>
      <c r="B28" s="11"/>
      <c r="E28" s="47" t="s">
        <v>44</v>
      </c>
      <c r="F28" s="47"/>
      <c r="G28" s="12"/>
    </row>
    <row r="29" spans="1:7" ht="17.25">
      <c r="A29" s="1" t="s">
        <v>27</v>
      </c>
      <c r="B29" s="2">
        <v>3923</v>
      </c>
      <c r="E29" s="46" t="s">
        <v>45</v>
      </c>
      <c r="F29" s="46"/>
      <c r="G29" s="1">
        <v>3808</v>
      </c>
    </row>
    <row r="30" spans="1:7" ht="17.25">
      <c r="A30" s="1" t="s">
        <v>28</v>
      </c>
      <c r="B30" s="1">
        <v>20165</v>
      </c>
      <c r="E30" s="46" t="s">
        <v>41</v>
      </c>
      <c r="F30" s="46"/>
      <c r="G30" s="1">
        <v>19506</v>
      </c>
    </row>
  </sheetData>
  <sheetProtection/>
  <mergeCells count="19">
    <mergeCell ref="T2:V2"/>
    <mergeCell ref="A2:A3"/>
    <mergeCell ref="B2:D2"/>
    <mergeCell ref="E2:G2"/>
    <mergeCell ref="H2:J2"/>
    <mergeCell ref="K2:M2"/>
    <mergeCell ref="N2:P2"/>
    <mergeCell ref="E30:F30"/>
    <mergeCell ref="E25:F25"/>
    <mergeCell ref="E26:F26"/>
    <mergeCell ref="E27:F27"/>
    <mergeCell ref="E28:F28"/>
    <mergeCell ref="Q2:S2"/>
    <mergeCell ref="I25:J25"/>
    <mergeCell ref="K26:L26"/>
    <mergeCell ref="K27:L27"/>
    <mergeCell ref="I26:J26"/>
    <mergeCell ref="I27:J27"/>
    <mergeCell ref="E29:F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1"/>
  <sheetViews>
    <sheetView rightToLeft="1" zoomScale="150" zoomScaleNormal="150" zoomScalePageLayoutView="0" workbookViewId="0" topLeftCell="A61">
      <selection activeCell="D65" sqref="D65"/>
    </sheetView>
  </sheetViews>
  <sheetFormatPr defaultColWidth="9.140625" defaultRowHeight="12.75"/>
  <cols>
    <col min="1" max="1" width="5.8515625" style="30" customWidth="1"/>
    <col min="2" max="2" width="18.00390625" style="11" customWidth="1"/>
    <col min="3" max="4" width="11.28125" style="11" customWidth="1"/>
    <col min="5" max="6" width="9.140625" style="11" customWidth="1"/>
  </cols>
  <sheetData>
    <row r="1" spans="1:6" ht="20.25">
      <c r="A1" s="57" t="s">
        <v>144</v>
      </c>
      <c r="B1" s="58"/>
      <c r="C1" s="58"/>
      <c r="D1" s="58"/>
      <c r="E1" s="58"/>
      <c r="F1" s="59"/>
    </row>
    <row r="2" spans="1:6" ht="20.25">
      <c r="A2" s="31" t="s">
        <v>52</v>
      </c>
      <c r="B2" s="31" t="s">
        <v>47</v>
      </c>
      <c r="C2" s="31" t="s">
        <v>40</v>
      </c>
      <c r="D2" s="31" t="s">
        <v>41</v>
      </c>
      <c r="E2" s="31" t="s">
        <v>48</v>
      </c>
      <c r="F2" s="31" t="s">
        <v>5</v>
      </c>
    </row>
    <row r="3" spans="1:6" ht="20.25">
      <c r="A3" s="31">
        <v>1</v>
      </c>
      <c r="B3" s="32" t="s">
        <v>49</v>
      </c>
      <c r="C3" s="32">
        <v>300</v>
      </c>
      <c r="D3" s="32">
        <v>1295</v>
      </c>
      <c r="E3" s="32">
        <v>660</v>
      </c>
      <c r="F3" s="32">
        <v>635</v>
      </c>
    </row>
    <row r="4" spans="1:6" ht="20.25">
      <c r="A4" s="31">
        <v>2</v>
      </c>
      <c r="B4" s="32" t="s">
        <v>50</v>
      </c>
      <c r="C4" s="32">
        <v>37</v>
      </c>
      <c r="D4" s="32">
        <v>185</v>
      </c>
      <c r="E4" s="32">
        <v>89</v>
      </c>
      <c r="F4" s="32">
        <v>96</v>
      </c>
    </row>
    <row r="5" spans="1:6" ht="20.25">
      <c r="A5" s="31">
        <v>3</v>
      </c>
      <c r="B5" s="31" t="s">
        <v>51</v>
      </c>
      <c r="C5" s="31">
        <v>58</v>
      </c>
      <c r="D5" s="31">
        <v>299</v>
      </c>
      <c r="E5" s="31"/>
      <c r="F5" s="31"/>
    </row>
    <row r="6" spans="1:6" ht="20.25">
      <c r="A6" s="31">
        <v>4</v>
      </c>
      <c r="B6" s="31" t="s">
        <v>53</v>
      </c>
      <c r="C6" s="31">
        <v>26</v>
      </c>
      <c r="D6" s="31">
        <v>138</v>
      </c>
      <c r="E6" s="31"/>
      <c r="F6" s="31"/>
    </row>
    <row r="7" spans="1:6" ht="20.25">
      <c r="A7" s="31">
        <v>5</v>
      </c>
      <c r="B7" s="31" t="s">
        <v>54</v>
      </c>
      <c r="C7" s="31">
        <v>31</v>
      </c>
      <c r="D7" s="31">
        <v>158</v>
      </c>
      <c r="E7" s="31"/>
      <c r="F7" s="31"/>
    </row>
    <row r="8" spans="1:6" ht="20.25">
      <c r="A8" s="31">
        <v>6</v>
      </c>
      <c r="B8" s="31" t="s">
        <v>55</v>
      </c>
      <c r="C8" s="31">
        <v>77</v>
      </c>
      <c r="D8" s="31">
        <v>414</v>
      </c>
      <c r="E8" s="31"/>
      <c r="F8" s="31"/>
    </row>
    <row r="9" spans="1:6" ht="20.25">
      <c r="A9" s="31">
        <v>7</v>
      </c>
      <c r="B9" s="31" t="s">
        <v>56</v>
      </c>
      <c r="C9" s="31">
        <v>80</v>
      </c>
      <c r="D9" s="31">
        <v>324</v>
      </c>
      <c r="E9" s="31"/>
      <c r="F9" s="31"/>
    </row>
    <row r="10" spans="1:6" ht="20.25">
      <c r="A10" s="32">
        <v>8</v>
      </c>
      <c r="B10" s="32" t="s">
        <v>57</v>
      </c>
      <c r="C10" s="32">
        <v>34</v>
      </c>
      <c r="D10" s="32">
        <v>184</v>
      </c>
      <c r="E10" s="32">
        <v>94</v>
      </c>
      <c r="F10" s="32">
        <v>90</v>
      </c>
    </row>
    <row r="11" spans="1:6" ht="20.25">
      <c r="A11" s="31">
        <v>9</v>
      </c>
      <c r="B11" s="31" t="s">
        <v>58</v>
      </c>
      <c r="C11" s="31">
        <v>38</v>
      </c>
      <c r="D11" s="31">
        <v>183</v>
      </c>
      <c r="E11" s="31">
        <v>105</v>
      </c>
      <c r="F11" s="31">
        <v>78</v>
      </c>
    </row>
    <row r="12" spans="1:6" ht="20.25">
      <c r="A12" s="31">
        <v>10</v>
      </c>
      <c r="B12" s="31" t="s">
        <v>59</v>
      </c>
      <c r="C12" s="31">
        <v>31</v>
      </c>
      <c r="D12" s="31">
        <v>167</v>
      </c>
      <c r="E12" s="31">
        <v>94</v>
      </c>
      <c r="F12" s="31">
        <v>73</v>
      </c>
    </row>
    <row r="13" spans="1:6" ht="20.25">
      <c r="A13" s="31">
        <v>11</v>
      </c>
      <c r="B13" s="31" t="s">
        <v>60</v>
      </c>
      <c r="C13" s="31">
        <v>30</v>
      </c>
      <c r="D13" s="31">
        <v>159</v>
      </c>
      <c r="E13" s="31">
        <v>76</v>
      </c>
      <c r="F13" s="31">
        <v>83</v>
      </c>
    </row>
    <row r="14" spans="1:6" ht="20.25">
      <c r="A14" s="31">
        <v>12</v>
      </c>
      <c r="B14" s="31" t="s">
        <v>61</v>
      </c>
      <c r="C14" s="31">
        <v>19</v>
      </c>
      <c r="D14" s="31">
        <v>88</v>
      </c>
      <c r="E14" s="31">
        <v>44</v>
      </c>
      <c r="F14" s="31">
        <v>44</v>
      </c>
    </row>
    <row r="15" spans="1:6" ht="20.25">
      <c r="A15" s="31">
        <v>13</v>
      </c>
      <c r="B15" s="31" t="s">
        <v>62</v>
      </c>
      <c r="C15" s="31">
        <v>16</v>
      </c>
      <c r="D15" s="31">
        <v>75</v>
      </c>
      <c r="E15" s="31">
        <v>39</v>
      </c>
      <c r="F15" s="31">
        <v>36</v>
      </c>
    </row>
    <row r="16" spans="1:6" ht="20.25">
      <c r="A16" s="31">
        <v>14</v>
      </c>
      <c r="B16" s="31" t="s">
        <v>63</v>
      </c>
      <c r="C16" s="31">
        <v>10</v>
      </c>
      <c r="D16" s="31">
        <v>44</v>
      </c>
      <c r="E16" s="31">
        <v>24</v>
      </c>
      <c r="F16" s="31">
        <v>20</v>
      </c>
    </row>
    <row r="17" spans="1:6" ht="20.25">
      <c r="A17" s="31">
        <v>15</v>
      </c>
      <c r="B17" s="31" t="s">
        <v>64</v>
      </c>
      <c r="C17" s="31">
        <v>5</v>
      </c>
      <c r="D17" s="31">
        <v>28</v>
      </c>
      <c r="E17" s="31">
        <v>14</v>
      </c>
      <c r="F17" s="31">
        <v>14</v>
      </c>
    </row>
    <row r="18" spans="1:6" ht="20.25">
      <c r="A18" s="31">
        <v>16</v>
      </c>
      <c r="B18" s="31" t="s">
        <v>65</v>
      </c>
      <c r="C18" s="31">
        <v>5</v>
      </c>
      <c r="D18" s="31">
        <v>17</v>
      </c>
      <c r="E18" s="31">
        <v>8</v>
      </c>
      <c r="F18" s="31">
        <v>9</v>
      </c>
    </row>
    <row r="19" spans="1:6" ht="20.25">
      <c r="A19" s="31">
        <v>17</v>
      </c>
      <c r="B19" s="31" t="s">
        <v>66</v>
      </c>
      <c r="C19" s="31">
        <v>1</v>
      </c>
      <c r="D19" s="31">
        <v>10</v>
      </c>
      <c r="E19" s="31">
        <v>6</v>
      </c>
      <c r="F19" s="31">
        <v>4</v>
      </c>
    </row>
    <row r="20" spans="1:6" ht="20.25">
      <c r="A20" s="31">
        <v>18</v>
      </c>
      <c r="B20" s="31" t="s">
        <v>67</v>
      </c>
      <c r="C20" s="31">
        <v>2</v>
      </c>
      <c r="D20" s="31">
        <v>7</v>
      </c>
      <c r="E20" s="31">
        <v>4</v>
      </c>
      <c r="F20" s="31">
        <v>3</v>
      </c>
    </row>
    <row r="21" spans="1:6" ht="20.25">
      <c r="A21" s="32">
        <v>19</v>
      </c>
      <c r="B21" s="32" t="s">
        <v>68</v>
      </c>
      <c r="C21" s="32">
        <v>56</v>
      </c>
      <c r="D21" s="32">
        <v>282</v>
      </c>
      <c r="E21" s="32">
        <v>150</v>
      </c>
      <c r="F21" s="32">
        <v>132</v>
      </c>
    </row>
    <row r="22" spans="1:6" ht="20.25">
      <c r="A22" s="31">
        <v>20</v>
      </c>
      <c r="B22" s="31" t="s">
        <v>69</v>
      </c>
      <c r="C22" s="31">
        <v>21</v>
      </c>
      <c r="D22" s="31">
        <v>117</v>
      </c>
      <c r="E22" s="31">
        <v>63</v>
      </c>
      <c r="F22" s="31">
        <v>54</v>
      </c>
    </row>
    <row r="23" spans="1:6" ht="20.25">
      <c r="A23" s="31">
        <v>21</v>
      </c>
      <c r="B23" s="31" t="s">
        <v>70</v>
      </c>
      <c r="C23" s="31">
        <v>10</v>
      </c>
      <c r="D23" s="31">
        <v>56</v>
      </c>
      <c r="E23" s="31">
        <v>26</v>
      </c>
      <c r="F23" s="31">
        <v>30</v>
      </c>
    </row>
    <row r="24" spans="1:6" ht="20.25">
      <c r="A24" s="31">
        <v>22</v>
      </c>
      <c r="B24" s="31" t="s">
        <v>71</v>
      </c>
      <c r="C24" s="31">
        <v>16</v>
      </c>
      <c r="D24" s="31">
        <v>73</v>
      </c>
      <c r="E24" s="31">
        <v>44</v>
      </c>
      <c r="F24" s="31">
        <v>29</v>
      </c>
    </row>
    <row r="25" spans="1:6" ht="20.25">
      <c r="A25" s="32">
        <v>23</v>
      </c>
      <c r="B25" s="32" t="s">
        <v>72</v>
      </c>
      <c r="C25" s="32">
        <v>32</v>
      </c>
      <c r="D25" s="32">
        <v>202</v>
      </c>
      <c r="E25" s="32">
        <v>102</v>
      </c>
      <c r="F25" s="32">
        <v>100</v>
      </c>
    </row>
    <row r="26" spans="1:6" ht="20.25">
      <c r="A26" s="31">
        <v>24</v>
      </c>
      <c r="B26" s="31" t="s">
        <v>73</v>
      </c>
      <c r="C26" s="31">
        <v>13</v>
      </c>
      <c r="D26" s="31">
        <v>69</v>
      </c>
      <c r="E26" s="31">
        <v>31</v>
      </c>
      <c r="F26" s="31">
        <v>38</v>
      </c>
    </row>
    <row r="27" spans="1:6" ht="20.25">
      <c r="A27" s="31">
        <v>25</v>
      </c>
      <c r="B27" s="31" t="s">
        <v>74</v>
      </c>
      <c r="C27" s="31">
        <v>5</v>
      </c>
      <c r="D27" s="31">
        <v>47</v>
      </c>
      <c r="E27" s="31">
        <v>27</v>
      </c>
      <c r="F27" s="31">
        <v>20</v>
      </c>
    </row>
    <row r="28" spans="1:6" ht="20.25">
      <c r="A28" s="31">
        <v>26</v>
      </c>
      <c r="B28" s="31" t="s">
        <v>75</v>
      </c>
      <c r="C28" s="31">
        <v>4</v>
      </c>
      <c r="D28" s="31">
        <v>39</v>
      </c>
      <c r="E28" s="31">
        <v>23</v>
      </c>
      <c r="F28" s="31">
        <v>16</v>
      </c>
    </row>
    <row r="29" spans="1:6" ht="20.25">
      <c r="A29" s="32">
        <v>27</v>
      </c>
      <c r="B29" s="32" t="s">
        <v>76</v>
      </c>
      <c r="C29" s="32">
        <v>49</v>
      </c>
      <c r="D29" s="32">
        <v>260</v>
      </c>
      <c r="E29" s="32">
        <v>144</v>
      </c>
      <c r="F29" s="32">
        <v>116</v>
      </c>
    </row>
    <row r="30" spans="1:6" ht="20.25">
      <c r="A30" s="31">
        <v>28</v>
      </c>
      <c r="B30" s="32" t="s">
        <v>77</v>
      </c>
      <c r="C30" s="32">
        <v>61</v>
      </c>
      <c r="D30" s="32">
        <v>287</v>
      </c>
      <c r="E30" s="32">
        <v>147</v>
      </c>
      <c r="F30" s="32">
        <v>140</v>
      </c>
    </row>
    <row r="31" spans="1:6" ht="20.25">
      <c r="A31" s="31">
        <v>29</v>
      </c>
      <c r="B31" s="31" t="s">
        <v>78</v>
      </c>
      <c r="C31" s="31">
        <v>7</v>
      </c>
      <c r="D31" s="31">
        <v>29</v>
      </c>
      <c r="E31" s="31">
        <v>11</v>
      </c>
      <c r="F31" s="31">
        <v>18</v>
      </c>
    </row>
    <row r="32" spans="1:6" ht="20.25">
      <c r="A32" s="32">
        <v>30</v>
      </c>
      <c r="B32" s="32" t="s">
        <v>79</v>
      </c>
      <c r="C32" s="32">
        <v>46</v>
      </c>
      <c r="D32" s="32">
        <v>221</v>
      </c>
      <c r="E32" s="32">
        <v>116</v>
      </c>
      <c r="F32" s="32">
        <v>105</v>
      </c>
    </row>
    <row r="33" spans="1:6" ht="20.25">
      <c r="A33" s="31">
        <v>31</v>
      </c>
      <c r="B33" s="31" t="s">
        <v>80</v>
      </c>
      <c r="C33" s="31">
        <v>28</v>
      </c>
      <c r="D33" s="31">
        <v>148</v>
      </c>
      <c r="E33" s="31">
        <v>77</v>
      </c>
      <c r="F33" s="31">
        <v>71</v>
      </c>
    </row>
    <row r="34" spans="1:6" ht="20.25">
      <c r="A34" s="31">
        <v>32</v>
      </c>
      <c r="B34" s="31" t="s">
        <v>81</v>
      </c>
      <c r="C34" s="31">
        <v>11</v>
      </c>
      <c r="D34" s="31">
        <v>61</v>
      </c>
      <c r="E34" s="31">
        <v>28</v>
      </c>
      <c r="F34" s="31">
        <v>33</v>
      </c>
    </row>
    <row r="35" spans="1:6" ht="20.25">
      <c r="A35" s="31">
        <v>33</v>
      </c>
      <c r="B35" s="31" t="s">
        <v>82</v>
      </c>
      <c r="C35" s="31">
        <v>11</v>
      </c>
      <c r="D35" s="31">
        <v>58</v>
      </c>
      <c r="E35" s="31">
        <v>25</v>
      </c>
      <c r="F35" s="31">
        <v>33</v>
      </c>
    </row>
    <row r="36" spans="1:6" ht="20.25">
      <c r="A36" s="31">
        <v>34</v>
      </c>
      <c r="B36" s="31" t="s">
        <v>83</v>
      </c>
      <c r="C36" s="31">
        <v>16</v>
      </c>
      <c r="D36" s="31">
        <v>91</v>
      </c>
      <c r="E36" s="31">
        <v>48</v>
      </c>
      <c r="F36" s="31">
        <v>43</v>
      </c>
    </row>
    <row r="37" spans="1:6" ht="20.25">
      <c r="A37" s="32">
        <v>35</v>
      </c>
      <c r="B37" s="32" t="s">
        <v>84</v>
      </c>
      <c r="C37" s="32">
        <v>10</v>
      </c>
      <c r="D37" s="32">
        <v>65</v>
      </c>
      <c r="E37" s="32">
        <v>40</v>
      </c>
      <c r="F37" s="32">
        <v>25</v>
      </c>
    </row>
    <row r="38" spans="1:6" ht="20.25">
      <c r="A38" s="31">
        <v>36</v>
      </c>
      <c r="B38" s="31" t="s">
        <v>85</v>
      </c>
      <c r="C38" s="31">
        <v>19</v>
      </c>
      <c r="D38" s="31">
        <v>116</v>
      </c>
      <c r="E38" s="31"/>
      <c r="F38" s="31"/>
    </row>
    <row r="39" spans="1:6" ht="20.25">
      <c r="A39" s="31">
        <v>37</v>
      </c>
      <c r="B39" s="31" t="s">
        <v>86</v>
      </c>
      <c r="C39" s="31">
        <v>5</v>
      </c>
      <c r="D39" s="31">
        <v>22</v>
      </c>
      <c r="E39" s="31"/>
      <c r="F39" s="31"/>
    </row>
    <row r="40" spans="1:6" ht="20.25">
      <c r="A40" s="32">
        <v>38</v>
      </c>
      <c r="B40" s="32" t="s">
        <v>87</v>
      </c>
      <c r="C40" s="32">
        <v>81</v>
      </c>
      <c r="D40" s="32">
        <v>396</v>
      </c>
      <c r="E40" s="32">
        <v>194</v>
      </c>
      <c r="F40" s="32">
        <v>202</v>
      </c>
    </row>
    <row r="41" spans="1:6" ht="20.25">
      <c r="A41" s="31">
        <v>39</v>
      </c>
      <c r="B41" s="31" t="s">
        <v>88</v>
      </c>
      <c r="C41" s="31">
        <v>36</v>
      </c>
      <c r="D41" s="31">
        <v>202</v>
      </c>
      <c r="E41" s="31">
        <v>97</v>
      </c>
      <c r="F41" s="31">
        <v>105</v>
      </c>
    </row>
    <row r="42" spans="1:6" ht="20.25">
      <c r="A42" s="31">
        <v>40</v>
      </c>
      <c r="B42" s="31" t="s">
        <v>89</v>
      </c>
      <c r="C42" s="31">
        <v>2</v>
      </c>
      <c r="D42" s="31">
        <v>5</v>
      </c>
      <c r="E42" s="31">
        <v>3</v>
      </c>
      <c r="F42" s="31">
        <v>2</v>
      </c>
    </row>
    <row r="43" spans="1:6" ht="20.25">
      <c r="A43" s="32">
        <v>41</v>
      </c>
      <c r="B43" s="32" t="s">
        <v>90</v>
      </c>
      <c r="C43" s="32">
        <v>39</v>
      </c>
      <c r="D43" s="32">
        <v>205</v>
      </c>
      <c r="E43" s="32">
        <v>100</v>
      </c>
      <c r="F43" s="32">
        <v>105</v>
      </c>
    </row>
    <row r="44" spans="1:6" ht="20.25">
      <c r="A44" s="31">
        <v>42</v>
      </c>
      <c r="B44" s="31" t="s">
        <v>91</v>
      </c>
      <c r="C44" s="31">
        <v>40</v>
      </c>
      <c r="D44" s="31">
        <v>233</v>
      </c>
      <c r="E44" s="31">
        <v>107</v>
      </c>
      <c r="F44" s="31">
        <v>126</v>
      </c>
    </row>
    <row r="45" spans="1:6" ht="20.25">
      <c r="A45" s="31">
        <v>43</v>
      </c>
      <c r="B45" s="31" t="s">
        <v>92</v>
      </c>
      <c r="C45" s="31">
        <v>9</v>
      </c>
      <c r="D45" s="31">
        <v>71</v>
      </c>
      <c r="E45" s="31">
        <v>35</v>
      </c>
      <c r="F45" s="31">
        <v>36</v>
      </c>
    </row>
    <row r="46" spans="1:6" ht="20.25">
      <c r="A46" s="31">
        <v>44</v>
      </c>
      <c r="B46" s="31" t="s">
        <v>93</v>
      </c>
      <c r="C46" s="31">
        <v>8</v>
      </c>
      <c r="D46" s="31">
        <v>70</v>
      </c>
      <c r="E46" s="31">
        <v>40</v>
      </c>
      <c r="F46" s="31">
        <v>30</v>
      </c>
    </row>
    <row r="47" spans="1:6" ht="20.25">
      <c r="A47" s="32">
        <v>45</v>
      </c>
      <c r="B47" s="32" t="s">
        <v>94</v>
      </c>
      <c r="C47" s="32">
        <v>140</v>
      </c>
      <c r="D47" s="32">
        <v>640</v>
      </c>
      <c r="E47" s="32">
        <v>353</v>
      </c>
      <c r="F47" s="32">
        <v>287</v>
      </c>
    </row>
    <row r="48" spans="1:6" ht="20.25">
      <c r="A48" s="31">
        <v>46</v>
      </c>
      <c r="B48" s="31" t="s">
        <v>95</v>
      </c>
      <c r="C48" s="31">
        <v>65</v>
      </c>
      <c r="D48" s="31">
        <v>335</v>
      </c>
      <c r="E48" s="31">
        <v>195</v>
      </c>
      <c r="F48" s="31">
        <v>140</v>
      </c>
    </row>
    <row r="49" spans="1:6" ht="20.25">
      <c r="A49" s="31">
        <v>47</v>
      </c>
      <c r="B49" s="31" t="s">
        <v>96</v>
      </c>
      <c r="C49" s="31">
        <v>20</v>
      </c>
      <c r="D49" s="31">
        <v>111</v>
      </c>
      <c r="E49" s="31">
        <v>56</v>
      </c>
      <c r="F49" s="31">
        <v>55</v>
      </c>
    </row>
    <row r="50" spans="1:6" ht="20.25">
      <c r="A50" s="31">
        <v>48</v>
      </c>
      <c r="B50" s="31" t="s">
        <v>97</v>
      </c>
      <c r="C50" s="31">
        <v>21</v>
      </c>
      <c r="D50" s="31">
        <v>108</v>
      </c>
      <c r="E50" s="31">
        <v>52</v>
      </c>
      <c r="F50" s="31">
        <v>56</v>
      </c>
    </row>
    <row r="51" spans="1:6" ht="20.25">
      <c r="A51" s="32">
        <v>49</v>
      </c>
      <c r="B51" s="32" t="s">
        <v>98</v>
      </c>
      <c r="C51" s="32">
        <v>97</v>
      </c>
      <c r="D51" s="32">
        <v>473</v>
      </c>
      <c r="E51" s="32">
        <v>241</v>
      </c>
      <c r="F51" s="32">
        <v>232</v>
      </c>
    </row>
    <row r="52" spans="1:6" ht="20.25">
      <c r="A52" s="32">
        <v>50</v>
      </c>
      <c r="B52" s="32" t="s">
        <v>99</v>
      </c>
      <c r="C52" s="32">
        <v>58</v>
      </c>
      <c r="D52" s="32">
        <v>263</v>
      </c>
      <c r="E52" s="32">
        <v>132</v>
      </c>
      <c r="F52" s="32">
        <v>131</v>
      </c>
    </row>
    <row r="53" spans="1:6" ht="20.25">
      <c r="A53" s="31">
        <v>51</v>
      </c>
      <c r="B53" s="31" t="s">
        <v>100</v>
      </c>
      <c r="C53" s="31">
        <v>53</v>
      </c>
      <c r="D53" s="31">
        <v>267</v>
      </c>
      <c r="E53" s="31">
        <v>137</v>
      </c>
      <c r="F53" s="31">
        <v>130</v>
      </c>
    </row>
    <row r="54" spans="1:6" ht="20.25">
      <c r="A54" s="31">
        <v>52</v>
      </c>
      <c r="B54" s="31" t="s">
        <v>101</v>
      </c>
      <c r="C54" s="31">
        <v>16</v>
      </c>
      <c r="D54" s="31">
        <v>71</v>
      </c>
      <c r="E54" s="31">
        <v>44</v>
      </c>
      <c r="F54" s="31">
        <v>27</v>
      </c>
    </row>
    <row r="55" spans="1:6" ht="20.25">
      <c r="A55" s="32">
        <v>53</v>
      </c>
      <c r="B55" s="32" t="s">
        <v>102</v>
      </c>
      <c r="C55" s="32">
        <v>123</v>
      </c>
      <c r="D55" s="32">
        <v>572</v>
      </c>
      <c r="E55" s="32">
        <v>304</v>
      </c>
      <c r="F55" s="32">
        <v>268</v>
      </c>
    </row>
    <row r="56" spans="1:6" ht="20.25">
      <c r="A56" s="32">
        <v>54</v>
      </c>
      <c r="B56" s="32" t="s">
        <v>103</v>
      </c>
      <c r="C56" s="32">
        <v>116</v>
      </c>
      <c r="D56" s="32">
        <v>530</v>
      </c>
      <c r="E56" s="32">
        <v>263</v>
      </c>
      <c r="F56" s="32">
        <v>267</v>
      </c>
    </row>
    <row r="57" spans="1:6" ht="20.25">
      <c r="A57" s="31">
        <v>55</v>
      </c>
      <c r="B57" s="31" t="s">
        <v>104</v>
      </c>
      <c r="C57" s="31">
        <v>42</v>
      </c>
      <c r="D57" s="31">
        <v>226</v>
      </c>
      <c r="E57" s="31">
        <v>117</v>
      </c>
      <c r="F57" s="31">
        <v>109</v>
      </c>
    </row>
    <row r="58" spans="1:6" ht="20.25">
      <c r="A58" s="32">
        <v>56</v>
      </c>
      <c r="B58" s="32" t="s">
        <v>105</v>
      </c>
      <c r="C58" s="32">
        <v>114</v>
      </c>
      <c r="D58" s="32">
        <v>553</v>
      </c>
      <c r="E58" s="32">
        <v>285</v>
      </c>
      <c r="F58" s="32">
        <v>268</v>
      </c>
    </row>
    <row r="59" spans="1:6" ht="20.25">
      <c r="A59" s="31">
        <v>57</v>
      </c>
      <c r="B59" s="31" t="s">
        <v>106</v>
      </c>
      <c r="C59" s="31">
        <v>3</v>
      </c>
      <c r="D59" s="31">
        <v>15</v>
      </c>
      <c r="E59" s="31">
        <v>7</v>
      </c>
      <c r="F59" s="31">
        <v>8</v>
      </c>
    </row>
    <row r="60" spans="1:6" ht="20.25">
      <c r="A60" s="31">
        <v>58</v>
      </c>
      <c r="B60" s="31" t="s">
        <v>107</v>
      </c>
      <c r="C60" s="31">
        <v>17</v>
      </c>
      <c r="D60" s="31">
        <v>78</v>
      </c>
      <c r="E60" s="31">
        <v>36</v>
      </c>
      <c r="F60" s="31">
        <v>42</v>
      </c>
    </row>
    <row r="61" spans="1:6" ht="20.25">
      <c r="A61" s="31">
        <v>59</v>
      </c>
      <c r="B61" s="31" t="s">
        <v>108</v>
      </c>
      <c r="C61" s="31">
        <v>11</v>
      </c>
      <c r="D61" s="31">
        <v>52</v>
      </c>
      <c r="E61" s="31">
        <v>27</v>
      </c>
      <c r="F61" s="31">
        <v>25</v>
      </c>
    </row>
    <row r="62" spans="1:6" ht="20.25">
      <c r="A62" s="32">
        <v>60</v>
      </c>
      <c r="B62" s="32" t="s">
        <v>109</v>
      </c>
      <c r="C62" s="32">
        <v>330</v>
      </c>
      <c r="D62" s="32">
        <v>1671</v>
      </c>
      <c r="E62" s="32">
        <v>862</v>
      </c>
      <c r="F62" s="32">
        <v>809</v>
      </c>
    </row>
    <row r="63" spans="1:6" ht="20.25">
      <c r="A63" s="31">
        <v>61</v>
      </c>
      <c r="B63" s="31" t="s">
        <v>110</v>
      </c>
      <c r="C63" s="31">
        <v>55</v>
      </c>
      <c r="D63" s="31">
        <v>291</v>
      </c>
      <c r="E63" s="31">
        <v>152</v>
      </c>
      <c r="F63" s="31">
        <v>139</v>
      </c>
    </row>
    <row r="64" spans="1:6" ht="20.25">
      <c r="A64" s="31">
        <v>62</v>
      </c>
      <c r="B64" s="31" t="s">
        <v>111</v>
      </c>
      <c r="C64" s="31">
        <v>30</v>
      </c>
      <c r="D64" s="31">
        <v>164</v>
      </c>
      <c r="E64" s="31">
        <v>85</v>
      </c>
      <c r="F64" s="31">
        <v>79</v>
      </c>
    </row>
    <row r="65" spans="1:6" ht="20.25">
      <c r="A65" s="32">
        <v>63</v>
      </c>
      <c r="B65" s="32" t="s">
        <v>112</v>
      </c>
      <c r="C65" s="32">
        <v>41</v>
      </c>
      <c r="D65" s="32">
        <v>183</v>
      </c>
      <c r="E65" s="32">
        <v>104</v>
      </c>
      <c r="F65" s="32">
        <v>79</v>
      </c>
    </row>
    <row r="66" spans="1:6" ht="20.25">
      <c r="A66" s="31">
        <v>64</v>
      </c>
      <c r="B66" s="31" t="s">
        <v>113</v>
      </c>
      <c r="C66" s="31">
        <v>55</v>
      </c>
      <c r="D66" s="31">
        <v>235</v>
      </c>
      <c r="E66" s="31">
        <v>124</v>
      </c>
      <c r="F66" s="31">
        <v>111</v>
      </c>
    </row>
    <row r="67" spans="1:6" ht="20.25">
      <c r="A67" s="31">
        <v>65</v>
      </c>
      <c r="B67" s="31" t="s">
        <v>114</v>
      </c>
      <c r="C67" s="31">
        <v>115</v>
      </c>
      <c r="D67" s="31">
        <v>519</v>
      </c>
      <c r="E67" s="31">
        <v>264</v>
      </c>
      <c r="F67" s="31">
        <v>255</v>
      </c>
    </row>
    <row r="68" spans="1:6" ht="20.25">
      <c r="A68" s="32">
        <v>66</v>
      </c>
      <c r="B68" s="32" t="s">
        <v>115</v>
      </c>
      <c r="C68" s="32">
        <v>61</v>
      </c>
      <c r="D68" s="32">
        <v>357</v>
      </c>
      <c r="E68" s="32">
        <v>186</v>
      </c>
      <c r="F68" s="32">
        <v>171</v>
      </c>
    </row>
    <row r="69" spans="1:6" ht="20.25">
      <c r="A69" s="31">
        <v>67</v>
      </c>
      <c r="B69" s="31" t="s">
        <v>116</v>
      </c>
      <c r="C69" s="31">
        <v>32</v>
      </c>
      <c r="D69" s="31">
        <v>190</v>
      </c>
      <c r="E69" s="31">
        <v>99</v>
      </c>
      <c r="F69" s="31">
        <v>91</v>
      </c>
    </row>
    <row r="70" spans="1:6" ht="20.25">
      <c r="A70" s="31">
        <v>68</v>
      </c>
      <c r="B70" s="31" t="s">
        <v>117</v>
      </c>
      <c r="C70" s="31">
        <v>14</v>
      </c>
      <c r="D70" s="31">
        <v>83</v>
      </c>
      <c r="E70" s="31">
        <v>44</v>
      </c>
      <c r="F70" s="31">
        <v>39</v>
      </c>
    </row>
    <row r="71" spans="1:6" ht="20.25">
      <c r="A71" s="32">
        <v>69</v>
      </c>
      <c r="B71" s="32" t="s">
        <v>118</v>
      </c>
      <c r="C71" s="32">
        <v>38</v>
      </c>
      <c r="D71" s="32">
        <v>198</v>
      </c>
      <c r="E71" s="32">
        <v>104</v>
      </c>
      <c r="F71" s="32">
        <v>94</v>
      </c>
    </row>
    <row r="72" spans="1:6" ht="20.25">
      <c r="A72" s="31">
        <v>70</v>
      </c>
      <c r="B72" s="31" t="s">
        <v>119</v>
      </c>
      <c r="C72" s="31">
        <v>18</v>
      </c>
      <c r="D72" s="31">
        <v>85</v>
      </c>
      <c r="E72" s="31">
        <v>45</v>
      </c>
      <c r="F72" s="31">
        <v>40</v>
      </c>
    </row>
    <row r="73" spans="1:6" ht="20.25">
      <c r="A73" s="31">
        <v>71</v>
      </c>
      <c r="B73" s="31" t="s">
        <v>120</v>
      </c>
      <c r="C73" s="31">
        <v>12</v>
      </c>
      <c r="D73" s="31">
        <v>57</v>
      </c>
      <c r="E73" s="31">
        <v>28</v>
      </c>
      <c r="F73" s="31">
        <v>29</v>
      </c>
    </row>
    <row r="74" spans="1:6" ht="20.25">
      <c r="A74" s="31">
        <v>72</v>
      </c>
      <c r="B74" s="31" t="s">
        <v>121</v>
      </c>
      <c r="C74" s="31">
        <v>14</v>
      </c>
      <c r="D74" s="31">
        <v>77</v>
      </c>
      <c r="E74" s="31">
        <v>38</v>
      </c>
      <c r="F74" s="31">
        <v>39</v>
      </c>
    </row>
    <row r="75" spans="1:6" ht="20.25">
      <c r="A75" s="32">
        <v>73</v>
      </c>
      <c r="B75" s="32" t="s">
        <v>122</v>
      </c>
      <c r="C75" s="32">
        <v>49</v>
      </c>
      <c r="D75" s="32">
        <v>268</v>
      </c>
      <c r="E75" s="32">
        <v>134</v>
      </c>
      <c r="F75" s="32">
        <v>134</v>
      </c>
    </row>
    <row r="76" spans="1:6" ht="20.25">
      <c r="A76" s="31">
        <v>74</v>
      </c>
      <c r="B76" s="31" t="s">
        <v>123</v>
      </c>
      <c r="C76" s="31">
        <v>19</v>
      </c>
      <c r="D76" s="31">
        <v>93</v>
      </c>
      <c r="E76" s="31">
        <v>50</v>
      </c>
      <c r="F76" s="31">
        <v>43</v>
      </c>
    </row>
    <row r="77" spans="1:6" ht="20.25">
      <c r="A77" s="31">
        <v>75</v>
      </c>
      <c r="B77" s="31" t="s">
        <v>124</v>
      </c>
      <c r="C77" s="31">
        <v>5</v>
      </c>
      <c r="D77" s="31">
        <v>25</v>
      </c>
      <c r="E77" s="31">
        <v>12</v>
      </c>
      <c r="F77" s="31">
        <v>13</v>
      </c>
    </row>
    <row r="78" spans="1:6" ht="20.25">
      <c r="A78" s="32">
        <v>76</v>
      </c>
      <c r="B78" s="32" t="s">
        <v>125</v>
      </c>
      <c r="C78" s="32">
        <v>58</v>
      </c>
      <c r="D78" s="32">
        <v>301</v>
      </c>
      <c r="E78" s="32">
        <v>150</v>
      </c>
      <c r="F78" s="32">
        <v>151</v>
      </c>
    </row>
    <row r="79" spans="1:6" ht="20.25">
      <c r="A79" s="31">
        <v>77</v>
      </c>
      <c r="B79" s="31" t="s">
        <v>126</v>
      </c>
      <c r="C79" s="31">
        <v>19</v>
      </c>
      <c r="D79" s="31">
        <v>82</v>
      </c>
      <c r="E79" s="31">
        <v>44</v>
      </c>
      <c r="F79" s="31">
        <v>38</v>
      </c>
    </row>
    <row r="80" spans="1:6" ht="20.25">
      <c r="A80" s="31">
        <v>78</v>
      </c>
      <c r="B80" s="31" t="s">
        <v>127</v>
      </c>
      <c r="C80" s="31">
        <v>21</v>
      </c>
      <c r="D80" s="31">
        <v>114</v>
      </c>
      <c r="E80" s="31">
        <v>58</v>
      </c>
      <c r="F80" s="31">
        <v>56</v>
      </c>
    </row>
    <row r="81" spans="1:6" ht="20.25">
      <c r="A81" s="31">
        <v>79</v>
      </c>
      <c r="B81" s="31" t="s">
        <v>128</v>
      </c>
      <c r="C81" s="31">
        <v>10</v>
      </c>
      <c r="D81" s="31">
        <v>63</v>
      </c>
      <c r="E81" s="31">
        <v>31</v>
      </c>
      <c r="F81" s="31">
        <v>32</v>
      </c>
    </row>
    <row r="82" spans="1:6" ht="20.25">
      <c r="A82" s="31">
        <v>80</v>
      </c>
      <c r="B82" s="31" t="s">
        <v>129</v>
      </c>
      <c r="C82" s="31">
        <v>2</v>
      </c>
      <c r="D82" s="31">
        <v>14</v>
      </c>
      <c r="E82" s="31">
        <v>9</v>
      </c>
      <c r="F82" s="31">
        <v>5</v>
      </c>
    </row>
    <row r="83" spans="1:6" ht="20.25">
      <c r="A83" s="32">
        <v>81</v>
      </c>
      <c r="B83" s="32" t="s">
        <v>130</v>
      </c>
      <c r="C83" s="32">
        <v>135</v>
      </c>
      <c r="D83" s="32">
        <v>663</v>
      </c>
      <c r="E83" s="32">
        <v>353</v>
      </c>
      <c r="F83" s="32">
        <v>310</v>
      </c>
    </row>
    <row r="84" spans="1:6" ht="20.25">
      <c r="A84" s="31">
        <v>82</v>
      </c>
      <c r="B84" s="31" t="s">
        <v>131</v>
      </c>
      <c r="C84" s="31">
        <v>9</v>
      </c>
      <c r="D84" s="31">
        <v>57</v>
      </c>
      <c r="E84" s="31">
        <v>28</v>
      </c>
      <c r="F84" s="31">
        <v>29</v>
      </c>
    </row>
    <row r="85" spans="1:6" ht="20.25">
      <c r="A85" s="32">
        <v>83</v>
      </c>
      <c r="B85" s="32" t="s">
        <v>132</v>
      </c>
      <c r="C85" s="32">
        <v>55</v>
      </c>
      <c r="D85" s="32">
        <v>317</v>
      </c>
      <c r="E85" s="32">
        <v>164</v>
      </c>
      <c r="F85" s="32">
        <v>153</v>
      </c>
    </row>
    <row r="86" spans="1:6" ht="20.25">
      <c r="A86" s="31">
        <v>84</v>
      </c>
      <c r="B86" s="31" t="s">
        <v>133</v>
      </c>
      <c r="C86" s="31">
        <v>24</v>
      </c>
      <c r="D86" s="31">
        <v>145</v>
      </c>
      <c r="E86" s="31">
        <v>77</v>
      </c>
      <c r="F86" s="31">
        <v>68</v>
      </c>
    </row>
    <row r="87" spans="1:6" ht="20.25">
      <c r="A87" s="32">
        <v>85</v>
      </c>
      <c r="B87" s="32" t="s">
        <v>134</v>
      </c>
      <c r="C87" s="32">
        <v>99</v>
      </c>
      <c r="D87" s="32">
        <v>537</v>
      </c>
      <c r="E87" s="32">
        <v>268</v>
      </c>
      <c r="F87" s="32">
        <v>269</v>
      </c>
    </row>
    <row r="88" spans="1:6" ht="20.25">
      <c r="A88" s="31">
        <v>86</v>
      </c>
      <c r="B88" s="31" t="s">
        <v>135</v>
      </c>
      <c r="C88" s="31">
        <v>25</v>
      </c>
      <c r="D88" s="31">
        <v>154</v>
      </c>
      <c r="E88" s="31">
        <v>80</v>
      </c>
      <c r="F88" s="31">
        <v>74</v>
      </c>
    </row>
    <row r="89" spans="1:6" ht="20.25">
      <c r="A89" s="31">
        <v>87</v>
      </c>
      <c r="B89" s="31" t="s">
        <v>136</v>
      </c>
      <c r="C89" s="31">
        <v>9</v>
      </c>
      <c r="D89" s="31">
        <v>58</v>
      </c>
      <c r="E89" s="31">
        <v>33</v>
      </c>
      <c r="F89" s="31">
        <v>25</v>
      </c>
    </row>
    <row r="90" spans="1:6" ht="20.25">
      <c r="A90" s="31">
        <v>88</v>
      </c>
      <c r="B90" s="31" t="s">
        <v>137</v>
      </c>
      <c r="C90" s="31">
        <v>13</v>
      </c>
      <c r="D90" s="31">
        <v>75</v>
      </c>
      <c r="E90" s="31">
        <v>42</v>
      </c>
      <c r="F90" s="31">
        <v>33</v>
      </c>
    </row>
    <row r="91" spans="1:6" ht="20.25">
      <c r="A91" s="32">
        <v>89</v>
      </c>
      <c r="B91" s="32" t="s">
        <v>138</v>
      </c>
      <c r="C91" s="32">
        <v>132</v>
      </c>
      <c r="D91" s="32">
        <v>710</v>
      </c>
      <c r="E91" s="32">
        <v>358</v>
      </c>
      <c r="F91" s="32">
        <v>354</v>
      </c>
    </row>
    <row r="92" spans="1:6" ht="20.25">
      <c r="A92" s="31">
        <v>90</v>
      </c>
      <c r="B92" s="31" t="s">
        <v>139</v>
      </c>
      <c r="C92" s="31">
        <v>17</v>
      </c>
      <c r="D92" s="31">
        <v>106</v>
      </c>
      <c r="E92" s="31">
        <v>52</v>
      </c>
      <c r="F92" s="31">
        <v>54</v>
      </c>
    </row>
    <row r="93" spans="1:6" ht="20.25">
      <c r="A93" s="31">
        <v>91</v>
      </c>
      <c r="B93" s="31" t="s">
        <v>140</v>
      </c>
      <c r="C93" s="31">
        <v>5</v>
      </c>
      <c r="D93" s="31">
        <v>33</v>
      </c>
      <c r="E93" s="31">
        <v>15</v>
      </c>
      <c r="F93" s="31">
        <v>18</v>
      </c>
    </row>
    <row r="94" spans="1:6" ht="20.25">
      <c r="A94" s="31">
        <v>92</v>
      </c>
      <c r="B94" s="31" t="s">
        <v>141</v>
      </c>
      <c r="C94" s="31">
        <v>4</v>
      </c>
      <c r="D94" s="31">
        <v>26</v>
      </c>
      <c r="E94" s="31">
        <v>13</v>
      </c>
      <c r="F94" s="31">
        <v>13</v>
      </c>
    </row>
    <row r="95" spans="1:6" ht="20.25">
      <c r="A95" s="31">
        <v>93</v>
      </c>
      <c r="B95" s="31" t="s">
        <v>142</v>
      </c>
      <c r="C95" s="31">
        <v>22</v>
      </c>
      <c r="D95" s="31">
        <v>120</v>
      </c>
      <c r="E95" s="31">
        <v>61</v>
      </c>
      <c r="F95" s="31">
        <v>59</v>
      </c>
    </row>
    <row r="96" spans="1:6" ht="20.25">
      <c r="A96" s="31">
        <v>94</v>
      </c>
      <c r="B96" s="31" t="s">
        <v>143</v>
      </c>
      <c r="C96" s="31">
        <v>30</v>
      </c>
      <c r="D96" s="31">
        <v>183</v>
      </c>
      <c r="E96" s="31">
        <v>94</v>
      </c>
      <c r="F96" s="31">
        <v>89</v>
      </c>
    </row>
    <row r="97" spans="1:6" ht="20.25">
      <c r="A97" s="32">
        <v>95</v>
      </c>
      <c r="B97" s="32" t="s">
        <v>145</v>
      </c>
      <c r="C97" s="32">
        <v>100</v>
      </c>
      <c r="D97" s="32">
        <v>531</v>
      </c>
      <c r="E97" s="32">
        <v>290</v>
      </c>
      <c r="F97" s="32">
        <v>241</v>
      </c>
    </row>
    <row r="98" spans="1:6" ht="20.25">
      <c r="A98" s="32">
        <v>96</v>
      </c>
      <c r="B98" s="32" t="s">
        <v>146</v>
      </c>
      <c r="C98" s="32">
        <v>7</v>
      </c>
      <c r="D98" s="32">
        <v>44</v>
      </c>
      <c r="E98" s="32">
        <v>22</v>
      </c>
      <c r="F98" s="32">
        <v>22</v>
      </c>
    </row>
    <row r="99" spans="1:6" ht="20.25">
      <c r="A99" s="31">
        <v>97</v>
      </c>
      <c r="B99" s="31" t="s">
        <v>147</v>
      </c>
      <c r="C99" s="31">
        <v>7</v>
      </c>
      <c r="D99" s="31">
        <v>42</v>
      </c>
      <c r="E99" s="31">
        <v>22</v>
      </c>
      <c r="F99" s="31">
        <v>20</v>
      </c>
    </row>
    <row r="100" spans="1:6" ht="20.25">
      <c r="A100" s="31">
        <v>98</v>
      </c>
      <c r="B100" s="31" t="s">
        <v>148</v>
      </c>
      <c r="C100" s="31">
        <v>4</v>
      </c>
      <c r="D100" s="31">
        <v>23</v>
      </c>
      <c r="E100" s="31">
        <v>12</v>
      </c>
      <c r="F100" s="31">
        <v>11</v>
      </c>
    </row>
    <row r="101" spans="1:6" ht="21.75">
      <c r="A101" s="28">
        <v>99</v>
      </c>
      <c r="B101" s="29" t="s">
        <v>149</v>
      </c>
      <c r="C101" s="29">
        <v>1</v>
      </c>
      <c r="D101" s="29">
        <v>4</v>
      </c>
      <c r="E101" s="29">
        <v>2</v>
      </c>
      <c r="F101" s="29">
        <v>2</v>
      </c>
    </row>
    <row r="102" spans="1:6" ht="21.75">
      <c r="A102" s="28">
        <v>100</v>
      </c>
      <c r="B102" s="29" t="s">
        <v>150</v>
      </c>
      <c r="C102" s="29">
        <v>2</v>
      </c>
      <c r="D102" s="29">
        <v>15</v>
      </c>
      <c r="E102" s="29">
        <v>7</v>
      </c>
      <c r="F102" s="29">
        <v>8</v>
      </c>
    </row>
    <row r="103" spans="1:6" ht="21.75">
      <c r="A103" s="28">
        <v>101</v>
      </c>
      <c r="B103" s="29" t="s">
        <v>151</v>
      </c>
      <c r="C103" s="29">
        <v>4</v>
      </c>
      <c r="D103" s="29">
        <v>18</v>
      </c>
      <c r="E103" s="29">
        <v>9</v>
      </c>
      <c r="F103" s="29">
        <v>9</v>
      </c>
    </row>
    <row r="104" spans="1:6" ht="21.75">
      <c r="A104" s="28">
        <v>102</v>
      </c>
      <c r="B104" s="29" t="s">
        <v>152</v>
      </c>
      <c r="C104" s="29">
        <v>2</v>
      </c>
      <c r="D104" s="29">
        <v>13</v>
      </c>
      <c r="E104" s="29">
        <v>6</v>
      </c>
      <c r="F104" s="29">
        <v>7</v>
      </c>
    </row>
    <row r="105" spans="1:6" ht="21.75">
      <c r="A105" s="28">
        <v>103</v>
      </c>
      <c r="B105" s="29" t="s">
        <v>153</v>
      </c>
      <c r="C105" s="29">
        <v>12</v>
      </c>
      <c r="D105" s="29">
        <v>62</v>
      </c>
      <c r="E105" s="29">
        <v>28</v>
      </c>
      <c r="F105" s="29">
        <v>34</v>
      </c>
    </row>
    <row r="106" spans="1:6" ht="21.75">
      <c r="A106" s="28">
        <v>104</v>
      </c>
      <c r="B106" s="29" t="s">
        <v>154</v>
      </c>
      <c r="C106" s="29">
        <v>1</v>
      </c>
      <c r="D106" s="29">
        <v>8</v>
      </c>
      <c r="E106" s="29">
        <v>5</v>
      </c>
      <c r="F106" s="29">
        <v>3</v>
      </c>
    </row>
    <row r="107" spans="1:6" ht="21.75">
      <c r="A107" s="28">
        <v>105</v>
      </c>
      <c r="B107" s="29" t="s">
        <v>155</v>
      </c>
      <c r="C107" s="29" t="s">
        <v>157</v>
      </c>
      <c r="D107" s="29">
        <v>0</v>
      </c>
      <c r="E107" s="29">
        <v>0</v>
      </c>
      <c r="F107" s="29">
        <v>0</v>
      </c>
    </row>
    <row r="108" spans="1:6" ht="21.75">
      <c r="A108" s="28">
        <v>106</v>
      </c>
      <c r="B108" s="29" t="s">
        <v>156</v>
      </c>
      <c r="C108" s="29" t="s">
        <v>157</v>
      </c>
      <c r="D108" s="29">
        <v>0</v>
      </c>
      <c r="E108" s="29">
        <v>0</v>
      </c>
      <c r="F108" s="29">
        <v>0</v>
      </c>
    </row>
    <row r="109" spans="1:6" ht="21.75">
      <c r="A109" s="28">
        <v>107</v>
      </c>
      <c r="B109" s="29"/>
      <c r="C109" s="29"/>
      <c r="D109" s="29"/>
      <c r="E109" s="29"/>
      <c r="F109" s="29"/>
    </row>
    <row r="110" spans="1:6" ht="21.75">
      <c r="A110" s="28"/>
      <c r="B110" s="29"/>
      <c r="C110" s="29"/>
      <c r="D110" s="29"/>
      <c r="E110" s="29"/>
      <c r="F110" s="29"/>
    </row>
    <row r="111" spans="1:6" ht="21.75">
      <c r="A111" s="28"/>
      <c r="B111" s="29"/>
      <c r="C111" s="29"/>
      <c r="D111" s="29"/>
      <c r="E111" s="29"/>
      <c r="F111" s="29"/>
    </row>
  </sheetData>
  <sheetProtection/>
  <mergeCells count="1">
    <mergeCell ref="A1:F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rightToLeft="1" zoomScalePageLayoutView="0" workbookViewId="0" topLeftCell="A13">
      <selection activeCell="D15" sqref="D15"/>
    </sheetView>
  </sheetViews>
  <sheetFormatPr defaultColWidth="9.140625" defaultRowHeight="12.75"/>
  <cols>
    <col min="1" max="1" width="17.00390625" style="0" customWidth="1"/>
    <col min="2" max="2" width="8.00390625" style="0" customWidth="1"/>
    <col min="3" max="3" width="8.28125" style="0" customWidth="1"/>
    <col min="4" max="4" width="8.8515625" style="0" customWidth="1"/>
    <col min="5" max="6" width="8.00390625" style="0" customWidth="1"/>
    <col min="8" max="8" width="7.421875" style="0" customWidth="1"/>
    <col min="9" max="9" width="8.57421875" style="0" customWidth="1"/>
  </cols>
  <sheetData>
    <row r="1" spans="1:10" ht="28.5">
      <c r="A1" s="33" t="s">
        <v>159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152</v>
      </c>
      <c r="C4" s="4">
        <v>169</v>
      </c>
      <c r="D4" s="4"/>
      <c r="E4" s="4"/>
      <c r="F4" s="4"/>
      <c r="G4" s="4"/>
      <c r="H4" s="4">
        <f>B4+E4</f>
        <v>152</v>
      </c>
      <c r="I4" s="4">
        <f>C4+F4</f>
        <v>169</v>
      </c>
      <c r="J4" s="4"/>
    </row>
    <row r="5" spans="1:10" ht="24">
      <c r="A5" s="3" t="s">
        <v>8</v>
      </c>
      <c r="B5" s="4">
        <v>422</v>
      </c>
      <c r="C5" s="4">
        <v>562</v>
      </c>
      <c r="D5" s="4"/>
      <c r="E5" s="4"/>
      <c r="F5" s="4"/>
      <c r="G5" s="4"/>
      <c r="H5" s="4">
        <f aca="true" t="shared" si="0" ref="H5:J22">B5+E5</f>
        <v>422</v>
      </c>
      <c r="I5" s="4">
        <f t="shared" si="0"/>
        <v>562</v>
      </c>
      <c r="J5" s="4"/>
    </row>
    <row r="6" spans="1:10" ht="24">
      <c r="A6" s="5" t="s">
        <v>9</v>
      </c>
      <c r="B6" s="4">
        <v>682</v>
      </c>
      <c r="C6" s="4">
        <v>669</v>
      </c>
      <c r="D6" s="4"/>
      <c r="E6" s="4"/>
      <c r="F6" s="4"/>
      <c r="G6" s="4"/>
      <c r="H6" s="4">
        <f>B6+E6</f>
        <v>682</v>
      </c>
      <c r="I6" s="4">
        <f t="shared" si="0"/>
        <v>669</v>
      </c>
      <c r="J6" s="4"/>
    </row>
    <row r="7" spans="1:10" ht="24">
      <c r="A7" s="5" t="s">
        <v>10</v>
      </c>
      <c r="B7" s="4">
        <v>907</v>
      </c>
      <c r="C7" s="4">
        <v>723</v>
      </c>
      <c r="D7" s="7">
        <v>0</v>
      </c>
      <c r="E7" s="4"/>
      <c r="F7" s="4"/>
      <c r="G7" s="7"/>
      <c r="H7" s="4">
        <f t="shared" si="0"/>
        <v>907</v>
      </c>
      <c r="I7" s="4">
        <f t="shared" si="0"/>
        <v>723</v>
      </c>
      <c r="J7" s="7">
        <f>D7+G7</f>
        <v>0</v>
      </c>
    </row>
    <row r="8" spans="1:10" ht="24">
      <c r="A8" s="5" t="s">
        <v>11</v>
      </c>
      <c r="B8" s="4">
        <v>1047</v>
      </c>
      <c r="C8" s="4">
        <v>1239</v>
      </c>
      <c r="D8" s="7">
        <v>223</v>
      </c>
      <c r="E8" s="4"/>
      <c r="F8" s="4"/>
      <c r="G8" s="7"/>
      <c r="H8" s="4">
        <f t="shared" si="0"/>
        <v>1047</v>
      </c>
      <c r="I8" s="4">
        <f t="shared" si="0"/>
        <v>1239</v>
      </c>
      <c r="J8" s="7">
        <f t="shared" si="0"/>
        <v>223</v>
      </c>
    </row>
    <row r="9" spans="1:10" ht="24">
      <c r="A9" s="5" t="s">
        <v>12</v>
      </c>
      <c r="B9" s="4">
        <v>896</v>
      </c>
      <c r="C9" s="4">
        <v>1189</v>
      </c>
      <c r="D9" s="7">
        <v>347</v>
      </c>
      <c r="E9" s="4"/>
      <c r="F9" s="4"/>
      <c r="G9" s="7"/>
      <c r="H9" s="4">
        <f t="shared" si="0"/>
        <v>896</v>
      </c>
      <c r="I9" s="4">
        <f t="shared" si="0"/>
        <v>1189</v>
      </c>
      <c r="J9" s="7">
        <f t="shared" si="0"/>
        <v>347</v>
      </c>
    </row>
    <row r="10" spans="1:10" ht="24">
      <c r="A10" s="5" t="s">
        <v>13</v>
      </c>
      <c r="B10" s="4">
        <v>703</v>
      </c>
      <c r="C10" s="4">
        <v>972</v>
      </c>
      <c r="D10" s="7">
        <v>364</v>
      </c>
      <c r="E10" s="4"/>
      <c r="F10" s="4"/>
      <c r="G10" s="7"/>
      <c r="H10" s="4">
        <f t="shared" si="0"/>
        <v>703</v>
      </c>
      <c r="I10" s="4">
        <f t="shared" si="0"/>
        <v>972</v>
      </c>
      <c r="J10" s="7">
        <f t="shared" si="0"/>
        <v>364</v>
      </c>
    </row>
    <row r="11" spans="1:10" ht="24">
      <c r="A11" s="5" t="s">
        <v>14</v>
      </c>
      <c r="B11" s="4">
        <v>700</v>
      </c>
      <c r="C11" s="4">
        <v>909</v>
      </c>
      <c r="D11" s="7">
        <v>443</v>
      </c>
      <c r="E11" s="4"/>
      <c r="F11" s="4"/>
      <c r="G11" s="7"/>
      <c r="H11" s="4">
        <f t="shared" si="0"/>
        <v>700</v>
      </c>
      <c r="I11" s="4">
        <f t="shared" si="0"/>
        <v>909</v>
      </c>
      <c r="J11" s="7">
        <f t="shared" si="0"/>
        <v>443</v>
      </c>
    </row>
    <row r="12" spans="1:10" ht="24">
      <c r="A12" s="5" t="s">
        <v>15</v>
      </c>
      <c r="B12" s="4">
        <v>642</v>
      </c>
      <c r="C12" s="4">
        <v>781</v>
      </c>
      <c r="D12" s="7">
        <v>520</v>
      </c>
      <c r="E12" s="4"/>
      <c r="F12" s="4"/>
      <c r="G12" s="7"/>
      <c r="H12" s="4">
        <f t="shared" si="0"/>
        <v>642</v>
      </c>
      <c r="I12" s="4">
        <f t="shared" si="0"/>
        <v>781</v>
      </c>
      <c r="J12" s="7">
        <f t="shared" si="0"/>
        <v>520</v>
      </c>
    </row>
    <row r="13" spans="1:10" ht="24">
      <c r="A13" s="5" t="s">
        <v>16</v>
      </c>
      <c r="B13" s="4">
        <v>383</v>
      </c>
      <c r="C13" s="4">
        <v>615</v>
      </c>
      <c r="D13" s="7">
        <v>408</v>
      </c>
      <c r="E13" s="4"/>
      <c r="F13" s="4"/>
      <c r="G13" s="7"/>
      <c r="H13" s="4">
        <f t="shared" si="0"/>
        <v>383</v>
      </c>
      <c r="I13" s="4">
        <f t="shared" si="0"/>
        <v>615</v>
      </c>
      <c r="J13" s="7">
        <f t="shared" si="0"/>
        <v>408</v>
      </c>
    </row>
    <row r="14" spans="1:10" ht="24">
      <c r="A14" s="5" t="s">
        <v>17</v>
      </c>
      <c r="B14" s="4">
        <v>305</v>
      </c>
      <c r="C14" s="4">
        <v>654</v>
      </c>
      <c r="D14" s="7">
        <v>273</v>
      </c>
      <c r="E14" s="4"/>
      <c r="F14" s="4"/>
      <c r="G14" s="7"/>
      <c r="H14" s="4">
        <f t="shared" si="0"/>
        <v>305</v>
      </c>
      <c r="I14" s="4">
        <f t="shared" si="0"/>
        <v>654</v>
      </c>
      <c r="J14" s="7">
        <f t="shared" si="0"/>
        <v>273</v>
      </c>
    </row>
    <row r="15" spans="1:10" ht="24">
      <c r="A15" s="5" t="s">
        <v>18</v>
      </c>
      <c r="B15" s="4">
        <v>209</v>
      </c>
      <c r="C15" s="4">
        <v>311</v>
      </c>
      <c r="D15" s="4"/>
      <c r="E15" s="4"/>
      <c r="F15" s="4"/>
      <c r="G15" s="4"/>
      <c r="H15" s="4">
        <f t="shared" si="0"/>
        <v>209</v>
      </c>
      <c r="I15" s="4">
        <f t="shared" si="0"/>
        <v>311</v>
      </c>
      <c r="J15" s="4"/>
    </row>
    <row r="16" spans="1:10" ht="24">
      <c r="A16" s="5" t="s">
        <v>19</v>
      </c>
      <c r="B16" s="4">
        <v>99</v>
      </c>
      <c r="C16" s="4">
        <v>128</v>
      </c>
      <c r="D16" s="4"/>
      <c r="E16" s="4"/>
      <c r="F16" s="4"/>
      <c r="G16" s="4"/>
      <c r="H16" s="4">
        <f t="shared" si="0"/>
        <v>99</v>
      </c>
      <c r="I16" s="4">
        <f t="shared" si="0"/>
        <v>128</v>
      </c>
      <c r="J16" s="4"/>
    </row>
    <row r="17" spans="1:10" ht="24">
      <c r="A17" s="5" t="s">
        <v>20</v>
      </c>
      <c r="B17" s="4">
        <v>61</v>
      </c>
      <c r="C17" s="4">
        <v>72</v>
      </c>
      <c r="D17" s="4"/>
      <c r="E17" s="4"/>
      <c r="F17" s="4"/>
      <c r="G17" s="4"/>
      <c r="H17" s="4">
        <f t="shared" si="0"/>
        <v>61</v>
      </c>
      <c r="I17" s="4">
        <f t="shared" si="0"/>
        <v>72</v>
      </c>
      <c r="J17" s="4"/>
    </row>
    <row r="18" spans="1:10" ht="24">
      <c r="A18" s="5" t="s">
        <v>21</v>
      </c>
      <c r="B18" s="4">
        <v>63</v>
      </c>
      <c r="C18" s="4">
        <v>18</v>
      </c>
      <c r="D18" s="4"/>
      <c r="E18" s="4"/>
      <c r="F18" s="4"/>
      <c r="G18" s="4"/>
      <c r="H18" s="4">
        <f t="shared" si="0"/>
        <v>63</v>
      </c>
      <c r="I18" s="4">
        <f t="shared" si="0"/>
        <v>18</v>
      </c>
      <c r="J18" s="4"/>
    </row>
    <row r="19" spans="1:10" ht="24">
      <c r="A19" s="5" t="s">
        <v>22</v>
      </c>
      <c r="B19" s="4">
        <v>44</v>
      </c>
      <c r="C19" s="4">
        <v>21</v>
      </c>
      <c r="D19" s="4"/>
      <c r="E19" s="4"/>
      <c r="F19" s="4"/>
      <c r="G19" s="4"/>
      <c r="H19" s="4">
        <f t="shared" si="0"/>
        <v>44</v>
      </c>
      <c r="I19" s="4">
        <f t="shared" si="0"/>
        <v>21</v>
      </c>
      <c r="J19" s="4"/>
    </row>
    <row r="20" spans="1:10" ht="24">
      <c r="A20" s="5" t="s">
        <v>23</v>
      </c>
      <c r="B20" s="4">
        <v>25</v>
      </c>
      <c r="C20" s="4">
        <v>9</v>
      </c>
      <c r="D20" s="4"/>
      <c r="E20" s="4"/>
      <c r="F20" s="4"/>
      <c r="G20" s="4"/>
      <c r="H20" s="4">
        <f t="shared" si="0"/>
        <v>25</v>
      </c>
      <c r="I20" s="4">
        <f t="shared" si="0"/>
        <v>9</v>
      </c>
      <c r="J20" s="4"/>
    </row>
    <row r="21" spans="1:10" ht="24">
      <c r="A21" s="5" t="s">
        <v>24</v>
      </c>
      <c r="B21" s="4">
        <v>8</v>
      </c>
      <c r="C21" s="4">
        <v>9</v>
      </c>
      <c r="D21" s="4"/>
      <c r="E21" s="4"/>
      <c r="F21" s="4"/>
      <c r="G21" s="4"/>
      <c r="H21" s="4">
        <f t="shared" si="0"/>
        <v>8</v>
      </c>
      <c r="I21" s="4">
        <f t="shared" si="0"/>
        <v>9</v>
      </c>
      <c r="J21" s="4"/>
    </row>
    <row r="22" spans="1:10" ht="24">
      <c r="A22" s="5" t="s">
        <v>25</v>
      </c>
      <c r="B22" s="4">
        <v>5</v>
      </c>
      <c r="C22" s="4">
        <v>5</v>
      </c>
      <c r="D22" s="4"/>
      <c r="E22" s="4"/>
      <c r="F22" s="4"/>
      <c r="G22" s="4"/>
      <c r="H22" s="4">
        <f t="shared" si="0"/>
        <v>5</v>
      </c>
      <c r="I22" s="4">
        <f t="shared" si="0"/>
        <v>5</v>
      </c>
      <c r="J22" s="4"/>
    </row>
    <row r="23" spans="1:10" ht="24">
      <c r="A23" s="5" t="s">
        <v>26</v>
      </c>
      <c r="B23" s="4">
        <f>SUM(B4:B22)</f>
        <v>7353</v>
      </c>
      <c r="C23" s="4">
        <f>SUM(C4:C22)</f>
        <v>9055</v>
      </c>
      <c r="D23" s="4">
        <f>SUM(D7:D14)</f>
        <v>2578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7353</v>
      </c>
      <c r="I23" s="4">
        <f>SUM(I4:I22)</f>
        <v>9055</v>
      </c>
      <c r="J23" s="4">
        <f>SUM(J7:J14)</f>
        <v>2578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3392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16408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rightToLeft="1" zoomScalePageLayoutView="0" workbookViewId="0" topLeftCell="A15">
      <selection activeCell="C23" sqref="C23"/>
    </sheetView>
  </sheetViews>
  <sheetFormatPr defaultColWidth="9.140625" defaultRowHeight="12.75"/>
  <cols>
    <col min="1" max="1" width="18.00390625" style="0" customWidth="1"/>
    <col min="2" max="2" width="7.7109375" style="0" customWidth="1"/>
    <col min="3" max="3" width="7.8515625" style="0" customWidth="1"/>
    <col min="5" max="5" width="8.28125" style="0" customWidth="1"/>
    <col min="6" max="6" width="8.57421875" style="0" customWidth="1"/>
    <col min="8" max="9" width="8.140625" style="0" customWidth="1"/>
  </cols>
  <sheetData>
    <row r="1" spans="1:10" ht="28.5">
      <c r="A1" s="38" t="s">
        <v>160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>
      <c r="A2" s="34" t="s">
        <v>0</v>
      </c>
      <c r="B2" s="39" t="s">
        <v>1</v>
      </c>
      <c r="C2" s="40"/>
      <c r="D2" s="41"/>
      <c r="E2" s="39" t="s">
        <v>2</v>
      </c>
      <c r="F2" s="40"/>
      <c r="G2" s="41"/>
      <c r="H2" s="39" t="s">
        <v>3</v>
      </c>
      <c r="I2" s="40"/>
      <c r="J2" s="41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77</v>
      </c>
      <c r="C4" s="4">
        <v>74</v>
      </c>
      <c r="D4" s="4"/>
      <c r="E4" s="4"/>
      <c r="F4" s="4"/>
      <c r="G4" s="4"/>
      <c r="H4" s="4">
        <f>B4+E4</f>
        <v>77</v>
      </c>
      <c r="I4" s="4">
        <f>C4+F4</f>
        <v>74</v>
      </c>
      <c r="J4" s="4"/>
    </row>
    <row r="5" spans="1:10" ht="24">
      <c r="A5" s="3" t="s">
        <v>8</v>
      </c>
      <c r="B5" s="4">
        <v>293</v>
      </c>
      <c r="C5" s="4">
        <v>193</v>
      </c>
      <c r="D5" s="4"/>
      <c r="E5" s="4"/>
      <c r="F5" s="4"/>
      <c r="G5" s="4"/>
      <c r="H5" s="4">
        <f aca="true" t="shared" si="0" ref="H5:J22">B5+E5</f>
        <v>293</v>
      </c>
      <c r="I5" s="4">
        <f t="shared" si="0"/>
        <v>193</v>
      </c>
      <c r="J5" s="4"/>
    </row>
    <row r="6" spans="1:10" ht="24">
      <c r="A6" s="5" t="s">
        <v>9</v>
      </c>
      <c r="B6" s="4">
        <v>407</v>
      </c>
      <c r="C6" s="4">
        <v>359</v>
      </c>
      <c r="D6" s="4"/>
      <c r="E6" s="4"/>
      <c r="F6" s="4"/>
      <c r="G6" s="4"/>
      <c r="H6" s="4">
        <f>B6+E6</f>
        <v>407</v>
      </c>
      <c r="I6" s="4">
        <f t="shared" si="0"/>
        <v>359</v>
      </c>
      <c r="J6" s="4"/>
    </row>
    <row r="7" spans="1:10" ht="24">
      <c r="A7" s="5" t="s">
        <v>10</v>
      </c>
      <c r="B7" s="4">
        <v>616</v>
      </c>
      <c r="C7" s="4">
        <v>611</v>
      </c>
      <c r="D7" s="7">
        <v>5</v>
      </c>
      <c r="E7" s="4"/>
      <c r="F7" s="4"/>
      <c r="G7" s="7"/>
      <c r="H7" s="4">
        <f t="shared" si="0"/>
        <v>616</v>
      </c>
      <c r="I7" s="4">
        <f t="shared" si="0"/>
        <v>611</v>
      </c>
      <c r="J7" s="7">
        <f>D7+G7</f>
        <v>5</v>
      </c>
    </row>
    <row r="8" spans="1:10" ht="24">
      <c r="A8" s="5" t="s">
        <v>11</v>
      </c>
      <c r="B8" s="4">
        <v>843</v>
      </c>
      <c r="C8" s="4">
        <v>802</v>
      </c>
      <c r="D8" s="7">
        <v>93</v>
      </c>
      <c r="E8" s="4"/>
      <c r="F8" s="4"/>
      <c r="G8" s="7"/>
      <c r="H8" s="4">
        <f t="shared" si="0"/>
        <v>843</v>
      </c>
      <c r="I8" s="4">
        <f t="shared" si="0"/>
        <v>802</v>
      </c>
      <c r="J8" s="7">
        <f t="shared" si="0"/>
        <v>93</v>
      </c>
    </row>
    <row r="9" spans="1:10" ht="24">
      <c r="A9" s="5" t="s">
        <v>12</v>
      </c>
      <c r="B9" s="4">
        <v>749</v>
      </c>
      <c r="C9" s="4">
        <v>830</v>
      </c>
      <c r="D9" s="7">
        <v>340</v>
      </c>
      <c r="E9" s="4"/>
      <c r="F9" s="4"/>
      <c r="G9" s="7"/>
      <c r="H9" s="4">
        <f t="shared" si="0"/>
        <v>749</v>
      </c>
      <c r="I9" s="4">
        <f t="shared" si="0"/>
        <v>830</v>
      </c>
      <c r="J9" s="7">
        <f t="shared" si="0"/>
        <v>340</v>
      </c>
    </row>
    <row r="10" spans="1:10" ht="24">
      <c r="A10" s="5" t="s">
        <v>13</v>
      </c>
      <c r="B10" s="4">
        <v>578</v>
      </c>
      <c r="C10" s="4">
        <v>460</v>
      </c>
      <c r="D10" s="7">
        <v>252</v>
      </c>
      <c r="E10" s="4"/>
      <c r="F10" s="4"/>
      <c r="G10" s="7"/>
      <c r="H10" s="4">
        <f t="shared" si="0"/>
        <v>578</v>
      </c>
      <c r="I10" s="4">
        <f t="shared" si="0"/>
        <v>460</v>
      </c>
      <c r="J10" s="7">
        <f t="shared" si="0"/>
        <v>252</v>
      </c>
    </row>
    <row r="11" spans="1:10" ht="24">
      <c r="A11" s="5" t="s">
        <v>14</v>
      </c>
      <c r="B11" s="4">
        <v>383</v>
      </c>
      <c r="C11" s="4">
        <v>290</v>
      </c>
      <c r="D11" s="7">
        <v>222</v>
      </c>
      <c r="E11" s="4"/>
      <c r="F11" s="4"/>
      <c r="G11" s="7"/>
      <c r="H11" s="4">
        <f t="shared" si="0"/>
        <v>383</v>
      </c>
      <c r="I11" s="4">
        <f t="shared" si="0"/>
        <v>290</v>
      </c>
      <c r="J11" s="7">
        <f t="shared" si="0"/>
        <v>222</v>
      </c>
    </row>
    <row r="12" spans="1:10" ht="24">
      <c r="A12" s="5" t="s">
        <v>15</v>
      </c>
      <c r="B12" s="4">
        <v>397</v>
      </c>
      <c r="C12" s="4">
        <v>361</v>
      </c>
      <c r="D12" s="7">
        <v>331</v>
      </c>
      <c r="E12" s="4"/>
      <c r="F12" s="4"/>
      <c r="G12" s="7"/>
      <c r="H12" s="4">
        <f t="shared" si="0"/>
        <v>397</v>
      </c>
      <c r="I12" s="4">
        <f t="shared" si="0"/>
        <v>361</v>
      </c>
      <c r="J12" s="7">
        <f t="shared" si="0"/>
        <v>331</v>
      </c>
    </row>
    <row r="13" spans="1:10" ht="24">
      <c r="A13" s="5" t="s">
        <v>16</v>
      </c>
      <c r="B13" s="4">
        <v>248</v>
      </c>
      <c r="C13" s="4">
        <v>285</v>
      </c>
      <c r="D13" s="7">
        <v>273</v>
      </c>
      <c r="E13" s="4"/>
      <c r="F13" s="4"/>
      <c r="G13" s="7"/>
      <c r="H13" s="4">
        <f t="shared" si="0"/>
        <v>248</v>
      </c>
      <c r="I13" s="4">
        <f t="shared" si="0"/>
        <v>285</v>
      </c>
      <c r="J13" s="7">
        <f t="shared" si="0"/>
        <v>273</v>
      </c>
    </row>
    <row r="14" spans="1:10" ht="24">
      <c r="A14" s="5" t="s">
        <v>17</v>
      </c>
      <c r="B14" s="4">
        <v>260</v>
      </c>
      <c r="C14" s="4">
        <v>264</v>
      </c>
      <c r="D14" s="7">
        <v>251</v>
      </c>
      <c r="E14" s="4"/>
      <c r="F14" s="4"/>
      <c r="G14" s="7"/>
      <c r="H14" s="4">
        <f t="shared" si="0"/>
        <v>260</v>
      </c>
      <c r="I14" s="4">
        <f t="shared" si="0"/>
        <v>264</v>
      </c>
      <c r="J14" s="7">
        <f t="shared" si="0"/>
        <v>251</v>
      </c>
    </row>
    <row r="15" spans="1:10" ht="24">
      <c r="A15" s="5" t="s">
        <v>18</v>
      </c>
      <c r="B15" s="4">
        <v>187</v>
      </c>
      <c r="C15" s="4">
        <v>205</v>
      </c>
      <c r="D15" s="4"/>
      <c r="E15" s="4"/>
      <c r="F15" s="4"/>
      <c r="G15" s="4"/>
      <c r="H15" s="4">
        <f t="shared" si="0"/>
        <v>187</v>
      </c>
      <c r="I15" s="4">
        <f t="shared" si="0"/>
        <v>205</v>
      </c>
      <c r="J15" s="4"/>
    </row>
    <row r="16" spans="1:10" ht="24">
      <c r="A16" s="5" t="s">
        <v>19</v>
      </c>
      <c r="B16" s="4">
        <v>113</v>
      </c>
      <c r="C16" s="4">
        <v>185</v>
      </c>
      <c r="D16" s="4"/>
      <c r="E16" s="4"/>
      <c r="F16" s="4"/>
      <c r="G16" s="4"/>
      <c r="H16" s="4">
        <f t="shared" si="0"/>
        <v>113</v>
      </c>
      <c r="I16" s="4">
        <f t="shared" si="0"/>
        <v>185</v>
      </c>
      <c r="J16" s="4"/>
    </row>
    <row r="17" spans="1:10" ht="24">
      <c r="A17" s="5" t="s">
        <v>20</v>
      </c>
      <c r="B17" s="4">
        <v>46</v>
      </c>
      <c r="C17" s="4">
        <v>51</v>
      </c>
      <c r="D17" s="4"/>
      <c r="E17" s="4"/>
      <c r="F17" s="4"/>
      <c r="G17" s="4"/>
      <c r="H17" s="4">
        <f t="shared" si="0"/>
        <v>46</v>
      </c>
      <c r="I17" s="4">
        <f t="shared" si="0"/>
        <v>51</v>
      </c>
      <c r="J17" s="4"/>
    </row>
    <row r="18" spans="1:10" ht="24">
      <c r="A18" s="5" t="s">
        <v>21</v>
      </c>
      <c r="B18" s="4">
        <v>68</v>
      </c>
      <c r="C18" s="4">
        <v>66</v>
      </c>
      <c r="D18" s="4"/>
      <c r="E18" s="4"/>
      <c r="F18" s="4"/>
      <c r="G18" s="4"/>
      <c r="H18" s="4">
        <f t="shared" si="0"/>
        <v>68</v>
      </c>
      <c r="I18" s="4">
        <f t="shared" si="0"/>
        <v>66</v>
      </c>
      <c r="J18" s="4"/>
    </row>
    <row r="19" spans="1:10" ht="24">
      <c r="A19" s="5" t="s">
        <v>22</v>
      </c>
      <c r="B19" s="4">
        <v>89</v>
      </c>
      <c r="C19" s="4">
        <v>43</v>
      </c>
      <c r="D19" s="4"/>
      <c r="E19" s="4"/>
      <c r="F19" s="4"/>
      <c r="G19" s="4"/>
      <c r="H19" s="4">
        <f t="shared" si="0"/>
        <v>89</v>
      </c>
      <c r="I19" s="4">
        <f t="shared" si="0"/>
        <v>43</v>
      </c>
      <c r="J19" s="4"/>
    </row>
    <row r="20" spans="1:10" ht="24">
      <c r="A20" s="5" t="s">
        <v>23</v>
      </c>
      <c r="B20" s="4">
        <v>49</v>
      </c>
      <c r="C20" s="4">
        <v>15</v>
      </c>
      <c r="D20" s="4"/>
      <c r="E20" s="4"/>
      <c r="F20" s="4"/>
      <c r="G20" s="4"/>
      <c r="H20" s="4">
        <f t="shared" si="0"/>
        <v>49</v>
      </c>
      <c r="I20" s="4">
        <f t="shared" si="0"/>
        <v>15</v>
      </c>
      <c r="J20" s="4"/>
    </row>
    <row r="21" spans="1:10" ht="24">
      <c r="A21" s="5" t="s">
        <v>24</v>
      </c>
      <c r="B21" s="4">
        <v>14</v>
      </c>
      <c r="C21" s="4">
        <v>5</v>
      </c>
      <c r="D21" s="4"/>
      <c r="E21" s="4"/>
      <c r="F21" s="4"/>
      <c r="G21" s="4"/>
      <c r="H21" s="4">
        <f t="shared" si="0"/>
        <v>14</v>
      </c>
      <c r="I21" s="4">
        <f t="shared" si="0"/>
        <v>5</v>
      </c>
      <c r="J21" s="4"/>
    </row>
    <row r="22" spans="1:10" ht="24">
      <c r="A22" s="5" t="s">
        <v>25</v>
      </c>
      <c r="B22" s="4">
        <v>1</v>
      </c>
      <c r="C22" s="4">
        <v>1</v>
      </c>
      <c r="D22" s="4"/>
      <c r="E22" s="4"/>
      <c r="F22" s="4"/>
      <c r="G22" s="4"/>
      <c r="H22" s="4">
        <f t="shared" si="0"/>
        <v>1</v>
      </c>
      <c r="I22" s="4">
        <f t="shared" si="0"/>
        <v>1</v>
      </c>
      <c r="J22" s="4"/>
    </row>
    <row r="23" spans="1:10" ht="24">
      <c r="A23" s="5" t="s">
        <v>26</v>
      </c>
      <c r="B23" s="4">
        <f>SUM(B4:B22)</f>
        <v>5418</v>
      </c>
      <c r="C23" s="4">
        <f>SUM(C4:C22)</f>
        <v>5100</v>
      </c>
      <c r="D23" s="4">
        <f>SUM(D7:D14)</f>
        <v>1767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5418</v>
      </c>
      <c r="I23" s="4">
        <f>SUM(I4:I22)</f>
        <v>5100</v>
      </c>
      <c r="J23" s="4">
        <f>SUM(J7:J14)</f>
        <v>1767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2355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10518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rightToLeft="1" tabSelected="1" zoomScalePageLayoutView="0" workbookViewId="0" topLeftCell="A1">
      <selection activeCell="A1" sqref="A1:J1"/>
    </sheetView>
  </sheetViews>
  <sheetFormatPr defaultColWidth="9.140625" defaultRowHeight="12.75"/>
  <cols>
    <col min="1" max="1" width="17.57421875" style="0" customWidth="1"/>
    <col min="2" max="2" width="8.00390625" style="0" customWidth="1"/>
    <col min="3" max="3" width="8.28125" style="0" customWidth="1"/>
    <col min="5" max="5" width="7.8515625" style="0" customWidth="1"/>
    <col min="6" max="6" width="8.140625" style="0" customWidth="1"/>
    <col min="8" max="8" width="7.7109375" style="0" customWidth="1"/>
    <col min="9" max="9" width="8.140625" style="0" customWidth="1"/>
  </cols>
  <sheetData>
    <row r="1" spans="1:10" ht="28.5">
      <c r="A1" s="42" t="s">
        <v>165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>
      <c r="A2" s="34" t="s">
        <v>0</v>
      </c>
      <c r="B2" s="39" t="s">
        <v>1</v>
      </c>
      <c r="C2" s="40"/>
      <c r="D2" s="41"/>
      <c r="E2" s="39" t="s">
        <v>2</v>
      </c>
      <c r="F2" s="40"/>
      <c r="G2" s="41"/>
      <c r="H2" s="39" t="s">
        <v>3</v>
      </c>
      <c r="I2" s="40"/>
      <c r="J2" s="41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'شماره يك '!B4+'شماره دو '!B4+'شماره 3'!B4</f>
        <v>402</v>
      </c>
      <c r="C4" s="4">
        <f>'شماره يك '!C4+'شماره دو '!C4+'شماره 3'!C4</f>
        <v>392</v>
      </c>
      <c r="D4" s="4"/>
      <c r="E4" s="4">
        <f>'شماره يك '!E4+'شماره دو '!E4+'شماره 3'!E4</f>
        <v>0</v>
      </c>
      <c r="F4" s="4">
        <f>'شماره يك '!F4+'شماره دو '!F4+'شماره 3'!F4</f>
        <v>0</v>
      </c>
      <c r="G4" s="4"/>
      <c r="H4" s="4">
        <f>B4+E4</f>
        <v>402</v>
      </c>
      <c r="I4" s="4">
        <f>C4+F4</f>
        <v>392</v>
      </c>
      <c r="J4" s="4"/>
    </row>
    <row r="5" spans="1:10" ht="24">
      <c r="A5" s="3" t="s">
        <v>8</v>
      </c>
      <c r="B5" s="4">
        <f>'شماره يك '!B5+'شماره دو '!B5+'شماره 3'!B5</f>
        <v>1349</v>
      </c>
      <c r="C5" s="4">
        <f>'شماره يك '!C5+'شماره دو '!C5+'شماره 3'!C5</f>
        <v>1235</v>
      </c>
      <c r="D5" s="4"/>
      <c r="E5" s="4">
        <f>'شماره يك '!E5+'شماره دو '!E5+'شماره 3'!E5</f>
        <v>0</v>
      </c>
      <c r="F5" s="4">
        <f>'شماره يك '!F5+'شماره دو '!F5+'شماره 3'!F5</f>
        <v>0</v>
      </c>
      <c r="G5" s="4"/>
      <c r="H5" s="4">
        <f aca="true" t="shared" si="0" ref="H5:J22">B5+E5</f>
        <v>1349</v>
      </c>
      <c r="I5" s="4">
        <f t="shared" si="0"/>
        <v>1235</v>
      </c>
      <c r="J5" s="4"/>
    </row>
    <row r="6" spans="1:10" ht="24">
      <c r="A6" s="5" t="s">
        <v>9</v>
      </c>
      <c r="B6" s="4">
        <f>'شماره يك '!B6+'شماره دو '!B6+'شماره 3'!B6</f>
        <v>1857</v>
      </c>
      <c r="C6" s="4">
        <f>'شماره يك '!C6+'شماره دو '!C6+'شماره 3'!C6</f>
        <v>1768</v>
      </c>
      <c r="D6" s="4"/>
      <c r="E6" s="4">
        <f>'شماره يك '!E6+'شماره دو '!E6+'شماره 3'!E6</f>
        <v>0</v>
      </c>
      <c r="F6" s="4">
        <f>'شماره يك '!F6+'شماره دو '!F6+'شماره 3'!F6</f>
        <v>0</v>
      </c>
      <c r="G6" s="4"/>
      <c r="H6" s="4">
        <f>B6+E6</f>
        <v>1857</v>
      </c>
      <c r="I6" s="4">
        <f t="shared" si="0"/>
        <v>1768</v>
      </c>
      <c r="J6" s="4"/>
    </row>
    <row r="7" spans="1:10" ht="24">
      <c r="A7" s="5" t="s">
        <v>10</v>
      </c>
      <c r="B7" s="4">
        <f>'شماره يك '!B7+'شماره دو '!B7+'شماره 3'!B7</f>
        <v>2516</v>
      </c>
      <c r="C7" s="4">
        <f>'شماره يك '!C7+'شماره دو '!C7+'شماره 3'!C7</f>
        <v>2109</v>
      </c>
      <c r="D7" s="7">
        <f>'شماره يك '!D7+'شماره دو '!D7+'شماره 3'!D7</f>
        <v>5</v>
      </c>
      <c r="E7" s="4">
        <f>'شماره يك '!E7+'شماره دو '!E7+'شماره 3'!E7</f>
        <v>0</v>
      </c>
      <c r="F7" s="4">
        <f>'شماره يك '!F7+'شماره دو '!F7+'شماره 3'!F7</f>
        <v>0</v>
      </c>
      <c r="G7" s="4">
        <f>'شماره يك '!G7+'شماره دو '!G7+'شماره 3'!G7</f>
        <v>0</v>
      </c>
      <c r="H7" s="4">
        <f t="shared" si="0"/>
        <v>2516</v>
      </c>
      <c r="I7" s="4">
        <f t="shared" si="0"/>
        <v>2109</v>
      </c>
      <c r="J7" s="7">
        <f>D7+G7</f>
        <v>5</v>
      </c>
    </row>
    <row r="8" spans="1:10" ht="24">
      <c r="A8" s="5" t="s">
        <v>11</v>
      </c>
      <c r="B8" s="4">
        <f>'شماره يك '!B8+'شماره دو '!B8+'شماره 3'!B8</f>
        <v>3246</v>
      </c>
      <c r="C8" s="4">
        <f>'شماره يك '!C8+'شماره دو '!C8+'شماره 3'!C8</f>
        <v>3271</v>
      </c>
      <c r="D8" s="7">
        <f>'شماره يك '!D8+'شماره دو '!D8+'شماره 3'!D8</f>
        <v>397</v>
      </c>
      <c r="E8" s="4">
        <f>'شماره يك '!E8+'شماره دو '!E8+'شماره 3'!E8</f>
        <v>0</v>
      </c>
      <c r="F8" s="4">
        <f>'شماره يك '!F8+'شماره دو '!F8+'شماره 3'!F8</f>
        <v>0</v>
      </c>
      <c r="G8" s="4">
        <f>'شماره يك '!G8+'شماره دو '!G8+'شماره 3'!G8</f>
        <v>0</v>
      </c>
      <c r="H8" s="4">
        <f t="shared" si="0"/>
        <v>3246</v>
      </c>
      <c r="I8" s="4">
        <f t="shared" si="0"/>
        <v>3271</v>
      </c>
      <c r="J8" s="7">
        <f t="shared" si="0"/>
        <v>397</v>
      </c>
    </row>
    <row r="9" spans="1:10" ht="24">
      <c r="A9" s="5" t="s">
        <v>12</v>
      </c>
      <c r="B9" s="4">
        <f>'شماره يك '!B9+'شماره دو '!B9+'شماره 3'!B9</f>
        <v>2806</v>
      </c>
      <c r="C9" s="4">
        <f>'شماره يك '!C9+'شماره دو '!C9+'شماره 3'!C9</f>
        <v>3460</v>
      </c>
      <c r="D9" s="7">
        <f>'شماره يك '!D9+'شماره دو '!D9+'شماره 3'!D9</f>
        <v>1002</v>
      </c>
      <c r="E9" s="4">
        <f>'شماره يك '!E9+'شماره دو '!E9+'شماره 3'!E9</f>
        <v>0</v>
      </c>
      <c r="F9" s="4">
        <f>'شماره يك '!F9+'شماره دو '!F9+'شماره 3'!F9</f>
        <v>0</v>
      </c>
      <c r="G9" s="4">
        <f>'شماره يك '!G9+'شماره دو '!G9+'شماره 3'!G9</f>
        <v>0</v>
      </c>
      <c r="H9" s="4">
        <f t="shared" si="0"/>
        <v>2806</v>
      </c>
      <c r="I9" s="4">
        <f t="shared" si="0"/>
        <v>3460</v>
      </c>
      <c r="J9" s="7">
        <f t="shared" si="0"/>
        <v>1002</v>
      </c>
    </row>
    <row r="10" spans="1:10" ht="24">
      <c r="A10" s="5" t="s">
        <v>13</v>
      </c>
      <c r="B10" s="4">
        <f>'شماره يك '!B10+'شماره دو '!B10+'شماره 3'!B10</f>
        <v>2201</v>
      </c>
      <c r="C10" s="4">
        <f>'شماره يك '!C10+'شماره دو '!C10+'شماره 3'!C10</f>
        <v>2279</v>
      </c>
      <c r="D10" s="7">
        <f>'شماره يك '!D10+'شماره دو '!D10+'شماره 3'!D10</f>
        <v>1210</v>
      </c>
      <c r="E10" s="4">
        <f>'شماره يك '!E10+'شماره دو '!E10+'شماره 3'!E10</f>
        <v>0</v>
      </c>
      <c r="F10" s="4">
        <f>'شماره يك '!F10+'شماره دو '!F10+'شماره 3'!F10</f>
        <v>0</v>
      </c>
      <c r="G10" s="4">
        <f>'شماره يك '!G10+'شماره دو '!G10+'شماره 3'!G10</f>
        <v>0</v>
      </c>
      <c r="H10" s="4">
        <f t="shared" si="0"/>
        <v>2201</v>
      </c>
      <c r="I10" s="4">
        <f t="shared" si="0"/>
        <v>2279</v>
      </c>
      <c r="J10" s="7">
        <f t="shared" si="0"/>
        <v>1210</v>
      </c>
    </row>
    <row r="11" spans="1:10" ht="24">
      <c r="A11" s="5" t="s">
        <v>14</v>
      </c>
      <c r="B11" s="4">
        <f>'شماره يك '!B11+'شماره دو '!B11+'شماره 3'!B11</f>
        <v>1912</v>
      </c>
      <c r="C11" s="4">
        <f>'شماره يك '!C11+'شماره دو '!C11+'شماره 3'!C11</f>
        <v>1907</v>
      </c>
      <c r="D11" s="7">
        <f>'شماره يك '!D11+'شماره دو '!D11+'شماره 3'!D11</f>
        <v>1234</v>
      </c>
      <c r="E11" s="4">
        <f>'شماره يك '!E11+'شماره دو '!E11+'شماره 3'!E11</f>
        <v>0</v>
      </c>
      <c r="F11" s="4">
        <f>'شماره يك '!F11+'شماره دو '!F11+'شماره 3'!F11</f>
        <v>0</v>
      </c>
      <c r="G11" s="4">
        <f>'شماره يك '!G11+'شماره دو '!G11+'شماره 3'!G11</f>
        <v>0</v>
      </c>
      <c r="H11" s="4">
        <f t="shared" si="0"/>
        <v>1912</v>
      </c>
      <c r="I11" s="4">
        <f t="shared" si="0"/>
        <v>1907</v>
      </c>
      <c r="J11" s="7">
        <f t="shared" si="0"/>
        <v>1234</v>
      </c>
    </row>
    <row r="12" spans="1:10" ht="24">
      <c r="A12" s="5" t="s">
        <v>15</v>
      </c>
      <c r="B12" s="4">
        <f>'شماره يك '!B12+'شماره دو '!B12+'شماره 3'!B12</f>
        <v>1827</v>
      </c>
      <c r="C12" s="4">
        <f>'شماره يك '!C12+'شماره دو '!C12+'شماره 3'!C12</f>
        <v>1808</v>
      </c>
      <c r="D12" s="7">
        <f>'شماره يك '!D12+'شماره دو '!D12+'شماره 3'!D12</f>
        <v>1468</v>
      </c>
      <c r="E12" s="4">
        <f>'شماره يك '!E12+'شماره دو '!E12+'شماره 3'!E12</f>
        <v>0</v>
      </c>
      <c r="F12" s="4">
        <f>'شماره يك '!F12+'شماره دو '!F12+'شماره 3'!F12</f>
        <v>0</v>
      </c>
      <c r="G12" s="4">
        <f>'شماره يك '!G12+'شماره دو '!G12+'شماره 3'!G12</f>
        <v>0</v>
      </c>
      <c r="H12" s="4">
        <f t="shared" si="0"/>
        <v>1827</v>
      </c>
      <c r="I12" s="4">
        <f t="shared" si="0"/>
        <v>1808</v>
      </c>
      <c r="J12" s="7">
        <f t="shared" si="0"/>
        <v>1468</v>
      </c>
    </row>
    <row r="13" spans="1:10" ht="24">
      <c r="A13" s="5" t="s">
        <v>16</v>
      </c>
      <c r="B13" s="4">
        <f>'شماره يك '!B13+'شماره دو '!B13+'شماره 3'!B13</f>
        <v>1201</v>
      </c>
      <c r="C13" s="4">
        <f>'شماره يك '!C13+'شماره دو '!C13+'شماره 3'!C13</f>
        <v>1797</v>
      </c>
      <c r="D13" s="7">
        <f>'شماره يك '!D13+'شماره دو '!D13+'شماره 3'!D13</f>
        <v>1144</v>
      </c>
      <c r="E13" s="4">
        <f>'شماره يك '!E13+'شماره دو '!E13+'شماره 3'!E13</f>
        <v>0</v>
      </c>
      <c r="F13" s="4">
        <f>'شماره يك '!F13+'شماره دو '!F13+'شماره 3'!F13</f>
        <v>0</v>
      </c>
      <c r="G13" s="4">
        <f>'شماره يك '!G13+'شماره دو '!G13+'شماره 3'!G13</f>
        <v>0</v>
      </c>
      <c r="H13" s="4">
        <f t="shared" si="0"/>
        <v>1201</v>
      </c>
      <c r="I13" s="4">
        <f t="shared" si="0"/>
        <v>1797</v>
      </c>
      <c r="J13" s="7">
        <f t="shared" si="0"/>
        <v>1144</v>
      </c>
    </row>
    <row r="14" spans="1:10" ht="24">
      <c r="A14" s="5" t="s">
        <v>17</v>
      </c>
      <c r="B14" s="4">
        <f>'شماره يك '!B14+'شماره دو '!B14+'شماره 3'!B14</f>
        <v>1086</v>
      </c>
      <c r="C14" s="4">
        <f>'شماره يك '!C14+'شماره دو '!C14+'شماره 3'!C14</f>
        <v>1342</v>
      </c>
      <c r="D14" s="7">
        <f>'شماره يك '!D14+'شماره دو '!D14+'شماره 3'!D14</f>
        <v>916</v>
      </c>
      <c r="E14" s="4">
        <f>'شماره يك '!E14+'شماره دو '!E14+'شماره 3'!E14</f>
        <v>0</v>
      </c>
      <c r="F14" s="4">
        <f>'شماره يك '!F14+'شماره دو '!F14+'شماره 3'!F14</f>
        <v>0</v>
      </c>
      <c r="G14" s="4">
        <f>'شماره يك '!G14+'شماره دو '!G14+'شماره 3'!G14</f>
        <v>0</v>
      </c>
      <c r="H14" s="4">
        <f t="shared" si="0"/>
        <v>1086</v>
      </c>
      <c r="I14" s="4">
        <f t="shared" si="0"/>
        <v>1342</v>
      </c>
      <c r="J14" s="7">
        <f t="shared" si="0"/>
        <v>916</v>
      </c>
    </row>
    <row r="15" spans="1:10" ht="24">
      <c r="A15" s="5" t="s">
        <v>18</v>
      </c>
      <c r="B15" s="4">
        <f>'شماره يك '!B15+'شماره دو '!B15+'شماره 3'!B15</f>
        <v>725</v>
      </c>
      <c r="C15" s="4">
        <f>'شماره يك '!C15+'شماره دو '!C15+'شماره 3'!C15</f>
        <v>756</v>
      </c>
      <c r="D15" s="4"/>
      <c r="E15" s="4">
        <f>'شماره يك '!E15+'شماره دو '!E15+'شماره 3'!E15</f>
        <v>0</v>
      </c>
      <c r="F15" s="4">
        <f>'شماره يك '!F15+'شماره دو '!F15+'شماره 3'!F15</f>
        <v>0</v>
      </c>
      <c r="G15" s="4"/>
      <c r="H15" s="4">
        <f t="shared" si="0"/>
        <v>725</v>
      </c>
      <c r="I15" s="4">
        <f t="shared" si="0"/>
        <v>756</v>
      </c>
      <c r="J15" s="4"/>
    </row>
    <row r="16" spans="1:10" ht="24">
      <c r="A16" s="5" t="s">
        <v>19</v>
      </c>
      <c r="B16" s="4">
        <f>'شماره يك '!B16+'شماره دو '!B16+'شماره 3'!B16</f>
        <v>240</v>
      </c>
      <c r="C16" s="4">
        <f>'شماره يك '!C16+'شماره دو '!C16+'شماره 3'!C16</f>
        <v>366</v>
      </c>
      <c r="D16" s="4"/>
      <c r="E16" s="4">
        <f>'شماره يك '!E16+'شماره دو '!E16+'شماره 3'!E16</f>
        <v>0</v>
      </c>
      <c r="F16" s="4">
        <f>'شماره يك '!F16+'شماره دو '!F16+'شماره 3'!F16</f>
        <v>0</v>
      </c>
      <c r="G16" s="4"/>
      <c r="H16" s="4">
        <f t="shared" si="0"/>
        <v>240</v>
      </c>
      <c r="I16" s="4">
        <f t="shared" si="0"/>
        <v>366</v>
      </c>
      <c r="J16" s="4"/>
    </row>
    <row r="17" spans="1:10" ht="24">
      <c r="A17" s="5" t="s">
        <v>20</v>
      </c>
      <c r="B17" s="4">
        <f>'شماره يك '!B17+'شماره دو '!B17+'شماره 3'!B17</f>
        <v>127</v>
      </c>
      <c r="C17" s="4">
        <f>'شماره يك '!C17+'شماره دو '!C17+'شماره 3'!C17</f>
        <v>146</v>
      </c>
      <c r="D17" s="4"/>
      <c r="E17" s="4">
        <f>'شماره يك '!E17+'شماره دو '!E17+'شماره 3'!E17</f>
        <v>0</v>
      </c>
      <c r="F17" s="4">
        <f>'شماره يك '!F17+'شماره دو '!F17+'شماره 3'!F17</f>
        <v>0</v>
      </c>
      <c r="G17" s="4"/>
      <c r="H17" s="4">
        <f t="shared" si="0"/>
        <v>127</v>
      </c>
      <c r="I17" s="4">
        <f t="shared" si="0"/>
        <v>146</v>
      </c>
      <c r="J17" s="4"/>
    </row>
    <row r="18" spans="1:10" ht="24">
      <c r="A18" s="5" t="s">
        <v>21</v>
      </c>
      <c r="B18" s="4">
        <f>'شماره يك '!B18+'شماره دو '!B18+'شماره 3'!B18</f>
        <v>151</v>
      </c>
      <c r="C18" s="4">
        <f>'شماره يك '!C18+'شماره دو '!C18+'شماره 3'!C18</f>
        <v>94</v>
      </c>
      <c r="D18" s="4"/>
      <c r="E18" s="4">
        <f>'شماره يك '!E18+'شماره دو '!E18+'شماره 3'!E18</f>
        <v>0</v>
      </c>
      <c r="F18" s="4">
        <f>'شماره يك '!F18+'شماره دو '!F18+'شماره 3'!F18</f>
        <v>0</v>
      </c>
      <c r="G18" s="4"/>
      <c r="H18" s="4">
        <f t="shared" si="0"/>
        <v>151</v>
      </c>
      <c r="I18" s="4">
        <f t="shared" si="0"/>
        <v>94</v>
      </c>
      <c r="J18" s="4"/>
    </row>
    <row r="19" spans="1:10" ht="24">
      <c r="A19" s="5" t="s">
        <v>22</v>
      </c>
      <c r="B19" s="4">
        <f>'شماره يك '!B19+'شماره دو '!B19+'شماره 3'!B19</f>
        <v>164</v>
      </c>
      <c r="C19" s="4">
        <f>'شماره يك '!C19+'شماره دو '!C19+'شماره 3'!C19</f>
        <v>79</v>
      </c>
      <c r="D19" s="4"/>
      <c r="E19" s="4">
        <f>'شماره يك '!E19+'شماره دو '!E19+'شماره 3'!E19</f>
        <v>0</v>
      </c>
      <c r="F19" s="4">
        <f>'شماره يك '!F19+'شماره دو '!F19+'شماره 3'!F19</f>
        <v>0</v>
      </c>
      <c r="G19" s="4"/>
      <c r="H19" s="4">
        <f t="shared" si="0"/>
        <v>164</v>
      </c>
      <c r="I19" s="4">
        <f t="shared" si="0"/>
        <v>79</v>
      </c>
      <c r="J19" s="4"/>
    </row>
    <row r="20" spans="1:10" ht="24">
      <c r="A20" s="5" t="s">
        <v>23</v>
      </c>
      <c r="B20" s="4">
        <f>'شماره يك '!B20+'شماره دو '!B20+'شماره 3'!B20</f>
        <v>95</v>
      </c>
      <c r="C20" s="4">
        <f>'شماره يك '!C20+'شماره دو '!C20+'شماره 3'!C20</f>
        <v>30</v>
      </c>
      <c r="D20" s="4"/>
      <c r="E20" s="4">
        <f>'شماره يك '!E20+'شماره دو '!E20+'شماره 3'!E20</f>
        <v>0</v>
      </c>
      <c r="F20" s="4">
        <f>'شماره يك '!F20+'شماره دو '!F20+'شماره 3'!F20</f>
        <v>0</v>
      </c>
      <c r="G20" s="4"/>
      <c r="H20" s="4">
        <f t="shared" si="0"/>
        <v>95</v>
      </c>
      <c r="I20" s="4">
        <f t="shared" si="0"/>
        <v>30</v>
      </c>
      <c r="J20" s="4"/>
    </row>
    <row r="21" spans="1:10" ht="24">
      <c r="A21" s="5" t="s">
        <v>24</v>
      </c>
      <c r="B21" s="4">
        <f>'شماره يك '!B21+'شماره دو '!B21+'شماره 3'!B21</f>
        <v>33</v>
      </c>
      <c r="C21" s="4">
        <f>'شماره يك '!C21+'شماره دو '!C21+'شماره 3'!C21</f>
        <v>16</v>
      </c>
      <c r="D21" s="4"/>
      <c r="E21" s="4">
        <f>'شماره يك '!E21+'شماره دو '!E21+'شماره 3'!E21</f>
        <v>0</v>
      </c>
      <c r="F21" s="4">
        <f>'شماره يك '!F21+'شماره دو '!F21+'شماره 3'!F21</f>
        <v>0</v>
      </c>
      <c r="G21" s="4"/>
      <c r="H21" s="4">
        <f t="shared" si="0"/>
        <v>33</v>
      </c>
      <c r="I21" s="4">
        <f t="shared" si="0"/>
        <v>16</v>
      </c>
      <c r="J21" s="4"/>
    </row>
    <row r="22" spans="1:10" ht="24">
      <c r="A22" s="5" t="s">
        <v>25</v>
      </c>
      <c r="B22" s="4">
        <f>'شماره يك '!B22+'شماره دو '!B22+'شماره 3'!B22</f>
        <v>7</v>
      </c>
      <c r="C22" s="4">
        <f>'شماره يك '!C22+'شماره دو '!C22+'شماره 3'!C22</f>
        <v>7</v>
      </c>
      <c r="D22" s="4"/>
      <c r="E22" s="4">
        <f>'شماره يك '!E22+'شماره دو '!E22+'شماره 3'!E22</f>
        <v>0</v>
      </c>
      <c r="F22" s="4">
        <f>'شماره يك '!F22+'شماره دو '!F22+'شماره 3'!F22</f>
        <v>0</v>
      </c>
      <c r="G22" s="4"/>
      <c r="H22" s="4">
        <f t="shared" si="0"/>
        <v>7</v>
      </c>
      <c r="I22" s="4">
        <f t="shared" si="0"/>
        <v>7</v>
      </c>
      <c r="J22" s="4"/>
    </row>
    <row r="23" spans="1:10" ht="24">
      <c r="A23" s="5" t="s">
        <v>26</v>
      </c>
      <c r="B23" s="4">
        <f>SUM(B4:B22)</f>
        <v>21945</v>
      </c>
      <c r="C23" s="4">
        <f>SUM(C4:C22)</f>
        <v>22862</v>
      </c>
      <c r="D23" s="4">
        <f>SUM(D7:D14)</f>
        <v>7376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21945</v>
      </c>
      <c r="I23" s="4">
        <f>SUM(I4:I22)</f>
        <v>22862</v>
      </c>
      <c r="J23" s="4">
        <f>SUM(J7:J14)</f>
        <v>7376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4">
        <f>'شماره يك '!B26+'شماره دو '!B26+'شماره 3'!B26</f>
        <v>9321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44807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2">
      <selection activeCell="J23" sqref="J23"/>
    </sheetView>
  </sheetViews>
  <sheetFormatPr defaultColWidth="9.140625" defaultRowHeight="12.75"/>
  <cols>
    <col min="1" max="1" width="15.421875" style="0" customWidth="1"/>
    <col min="2" max="2" width="7.7109375" style="0" customWidth="1"/>
    <col min="3" max="3" width="7.8515625" style="0" customWidth="1"/>
    <col min="5" max="6" width="7.7109375" style="0" customWidth="1"/>
  </cols>
  <sheetData>
    <row r="1" spans="1:10" ht="28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6</v>
      </c>
      <c r="C4" s="4">
        <v>13</v>
      </c>
      <c r="D4" s="4"/>
      <c r="E4" s="4">
        <v>11</v>
      </c>
      <c r="F4" s="4">
        <v>8</v>
      </c>
      <c r="G4" s="4"/>
      <c r="H4" s="4">
        <f>B4+E4</f>
        <v>17</v>
      </c>
      <c r="I4" s="4">
        <f>C4+F4</f>
        <v>21</v>
      </c>
      <c r="J4" s="4"/>
    </row>
    <row r="5" spans="1:10" ht="24">
      <c r="A5" s="3" t="s">
        <v>8</v>
      </c>
      <c r="B5" s="4">
        <v>39</v>
      </c>
      <c r="C5" s="4">
        <v>44</v>
      </c>
      <c r="D5" s="4"/>
      <c r="E5" s="4">
        <v>43</v>
      </c>
      <c r="F5" s="4">
        <v>38</v>
      </c>
      <c r="G5" s="4"/>
      <c r="H5" s="4">
        <f aca="true" t="shared" si="0" ref="H5:J22">B5+E5</f>
        <v>82</v>
      </c>
      <c r="I5" s="4">
        <f t="shared" si="0"/>
        <v>82</v>
      </c>
      <c r="J5" s="4"/>
    </row>
    <row r="6" spans="1:10" ht="24">
      <c r="A6" s="5" t="s">
        <v>9</v>
      </c>
      <c r="B6" s="4">
        <v>51</v>
      </c>
      <c r="C6" s="4">
        <v>61</v>
      </c>
      <c r="D6" s="4"/>
      <c r="E6" s="4">
        <v>56</v>
      </c>
      <c r="F6" s="4">
        <v>50</v>
      </c>
      <c r="G6" s="4"/>
      <c r="H6" s="4">
        <f>B6+E6</f>
        <v>107</v>
      </c>
      <c r="I6" s="4">
        <f t="shared" si="0"/>
        <v>111</v>
      </c>
      <c r="J6" s="4"/>
    </row>
    <row r="7" spans="1:10" ht="24">
      <c r="A7" s="5" t="s">
        <v>10</v>
      </c>
      <c r="B7" s="4">
        <v>68</v>
      </c>
      <c r="C7" s="4">
        <v>67</v>
      </c>
      <c r="D7" s="7">
        <v>0</v>
      </c>
      <c r="E7" s="4">
        <v>52</v>
      </c>
      <c r="F7" s="4">
        <v>62</v>
      </c>
      <c r="G7" s="7">
        <v>1</v>
      </c>
      <c r="H7" s="4">
        <f t="shared" si="0"/>
        <v>120</v>
      </c>
      <c r="I7" s="4">
        <f t="shared" si="0"/>
        <v>129</v>
      </c>
      <c r="J7" s="7">
        <f>D7+G7</f>
        <v>1</v>
      </c>
    </row>
    <row r="8" spans="1:10" ht="24">
      <c r="A8" s="5" t="s">
        <v>11</v>
      </c>
      <c r="B8" s="4">
        <v>73</v>
      </c>
      <c r="C8" s="4">
        <v>93</v>
      </c>
      <c r="D8" s="7">
        <v>10</v>
      </c>
      <c r="E8" s="4">
        <v>98</v>
      </c>
      <c r="F8" s="4">
        <v>68</v>
      </c>
      <c r="G8" s="7">
        <v>4</v>
      </c>
      <c r="H8" s="4">
        <f t="shared" si="0"/>
        <v>171</v>
      </c>
      <c r="I8" s="4">
        <f t="shared" si="0"/>
        <v>161</v>
      </c>
      <c r="J8" s="7">
        <f t="shared" si="0"/>
        <v>14</v>
      </c>
    </row>
    <row r="9" spans="1:10" ht="24">
      <c r="A9" s="5" t="s">
        <v>12</v>
      </c>
      <c r="B9" s="4">
        <v>81</v>
      </c>
      <c r="C9" s="4">
        <v>75</v>
      </c>
      <c r="D9" s="7">
        <v>38</v>
      </c>
      <c r="E9" s="4">
        <v>111</v>
      </c>
      <c r="F9" s="4">
        <v>91</v>
      </c>
      <c r="G9" s="7">
        <v>34</v>
      </c>
      <c r="H9" s="4">
        <f t="shared" si="0"/>
        <v>192</v>
      </c>
      <c r="I9" s="4">
        <f t="shared" si="0"/>
        <v>166</v>
      </c>
      <c r="J9" s="7">
        <f t="shared" si="0"/>
        <v>72</v>
      </c>
    </row>
    <row r="10" spans="1:10" ht="24">
      <c r="A10" s="5" t="s">
        <v>13</v>
      </c>
      <c r="B10" s="4">
        <v>71</v>
      </c>
      <c r="C10" s="4">
        <v>59</v>
      </c>
      <c r="D10" s="7">
        <v>49</v>
      </c>
      <c r="E10" s="4">
        <v>72</v>
      </c>
      <c r="F10" s="4">
        <v>65</v>
      </c>
      <c r="G10" s="7">
        <v>36</v>
      </c>
      <c r="H10" s="4">
        <f t="shared" si="0"/>
        <v>143</v>
      </c>
      <c r="I10" s="4">
        <f t="shared" si="0"/>
        <v>124</v>
      </c>
      <c r="J10" s="7">
        <f t="shared" si="0"/>
        <v>85</v>
      </c>
    </row>
    <row r="11" spans="1:10" ht="24">
      <c r="A11" s="5" t="s">
        <v>14</v>
      </c>
      <c r="B11" s="4">
        <v>50</v>
      </c>
      <c r="C11" s="4">
        <v>41</v>
      </c>
      <c r="D11" s="7">
        <v>37</v>
      </c>
      <c r="E11" s="4">
        <v>58</v>
      </c>
      <c r="F11" s="4">
        <v>42</v>
      </c>
      <c r="G11" s="7">
        <v>28</v>
      </c>
      <c r="H11" s="4">
        <f t="shared" si="0"/>
        <v>108</v>
      </c>
      <c r="I11" s="4">
        <f t="shared" si="0"/>
        <v>83</v>
      </c>
      <c r="J11" s="7">
        <f t="shared" si="0"/>
        <v>65</v>
      </c>
    </row>
    <row r="12" spans="1:10" ht="24">
      <c r="A12" s="5" t="s">
        <v>15</v>
      </c>
      <c r="B12" s="4">
        <v>46</v>
      </c>
      <c r="C12" s="4">
        <v>41</v>
      </c>
      <c r="D12" s="7">
        <v>39</v>
      </c>
      <c r="E12" s="4">
        <v>50</v>
      </c>
      <c r="F12" s="4">
        <v>32</v>
      </c>
      <c r="G12" s="7">
        <v>28</v>
      </c>
      <c r="H12" s="4">
        <f t="shared" si="0"/>
        <v>96</v>
      </c>
      <c r="I12" s="4">
        <f t="shared" si="0"/>
        <v>73</v>
      </c>
      <c r="J12" s="7">
        <f t="shared" si="0"/>
        <v>67</v>
      </c>
    </row>
    <row r="13" spans="1:10" ht="24">
      <c r="A13" s="5" t="s">
        <v>16</v>
      </c>
      <c r="B13" s="4">
        <v>36</v>
      </c>
      <c r="C13" s="4">
        <v>35</v>
      </c>
      <c r="D13" s="7">
        <v>31</v>
      </c>
      <c r="E13" s="4">
        <v>20</v>
      </c>
      <c r="F13" s="4">
        <v>23</v>
      </c>
      <c r="G13" s="7">
        <v>19</v>
      </c>
      <c r="H13" s="4">
        <f t="shared" si="0"/>
        <v>56</v>
      </c>
      <c r="I13" s="4">
        <f t="shared" si="0"/>
        <v>58</v>
      </c>
      <c r="J13" s="7">
        <f t="shared" si="0"/>
        <v>50</v>
      </c>
    </row>
    <row r="14" spans="1:10" ht="24">
      <c r="A14" s="5" t="s">
        <v>17</v>
      </c>
      <c r="B14" s="4">
        <v>26</v>
      </c>
      <c r="C14" s="4">
        <v>24</v>
      </c>
      <c r="D14" s="7">
        <v>19</v>
      </c>
      <c r="E14" s="4">
        <v>28</v>
      </c>
      <c r="F14" s="4">
        <v>28</v>
      </c>
      <c r="G14" s="7">
        <v>27</v>
      </c>
      <c r="H14" s="4">
        <f t="shared" si="0"/>
        <v>54</v>
      </c>
      <c r="I14" s="4">
        <f t="shared" si="0"/>
        <v>52</v>
      </c>
      <c r="J14" s="7">
        <f t="shared" si="0"/>
        <v>46</v>
      </c>
    </row>
    <row r="15" spans="1:10" ht="24">
      <c r="A15" s="5" t="s">
        <v>18</v>
      </c>
      <c r="B15" s="4">
        <v>25</v>
      </c>
      <c r="C15" s="4">
        <v>22</v>
      </c>
      <c r="D15" s="4"/>
      <c r="E15" s="4">
        <v>27</v>
      </c>
      <c r="F15" s="4">
        <v>30</v>
      </c>
      <c r="G15" s="4"/>
      <c r="H15" s="4">
        <f t="shared" si="0"/>
        <v>52</v>
      </c>
      <c r="I15" s="4">
        <f t="shared" si="0"/>
        <v>52</v>
      </c>
      <c r="J15" s="4"/>
    </row>
    <row r="16" spans="1:10" ht="24">
      <c r="A16" s="5" t="s">
        <v>19</v>
      </c>
      <c r="B16" s="4">
        <v>17</v>
      </c>
      <c r="C16" s="4">
        <v>6</v>
      </c>
      <c r="D16" s="4"/>
      <c r="E16" s="4">
        <v>19</v>
      </c>
      <c r="F16" s="4">
        <v>15</v>
      </c>
      <c r="G16" s="4"/>
      <c r="H16" s="4">
        <f t="shared" si="0"/>
        <v>36</v>
      </c>
      <c r="I16" s="4">
        <f t="shared" si="0"/>
        <v>21</v>
      </c>
      <c r="J16" s="4"/>
    </row>
    <row r="17" spans="1:10" ht="24">
      <c r="A17" s="5" t="s">
        <v>20</v>
      </c>
      <c r="B17" s="4">
        <v>2</v>
      </c>
      <c r="C17" s="4">
        <v>11</v>
      </c>
      <c r="D17" s="4"/>
      <c r="E17" s="4">
        <v>5</v>
      </c>
      <c r="F17" s="4">
        <v>31</v>
      </c>
      <c r="G17" s="4"/>
      <c r="H17" s="4">
        <f t="shared" si="0"/>
        <v>7</v>
      </c>
      <c r="I17" s="4">
        <f t="shared" si="0"/>
        <v>42</v>
      </c>
      <c r="J17" s="4"/>
    </row>
    <row r="18" spans="1:10" ht="24">
      <c r="A18" s="5" t="s">
        <v>21</v>
      </c>
      <c r="B18" s="4">
        <v>4</v>
      </c>
      <c r="C18" s="4">
        <v>8</v>
      </c>
      <c r="D18" s="4"/>
      <c r="E18" s="4">
        <v>10</v>
      </c>
      <c r="F18" s="4">
        <v>6</v>
      </c>
      <c r="G18" s="4"/>
      <c r="H18" s="4">
        <f t="shared" si="0"/>
        <v>14</v>
      </c>
      <c r="I18" s="4">
        <f t="shared" si="0"/>
        <v>14</v>
      </c>
      <c r="J18" s="4"/>
    </row>
    <row r="19" spans="1:10" ht="24">
      <c r="A19" s="5" t="s">
        <v>22</v>
      </c>
      <c r="B19" s="4">
        <v>17</v>
      </c>
      <c r="C19" s="4">
        <v>6</v>
      </c>
      <c r="D19" s="4"/>
      <c r="E19" s="4">
        <v>16</v>
      </c>
      <c r="F19" s="4">
        <v>17</v>
      </c>
      <c r="G19" s="4"/>
      <c r="H19" s="4">
        <f t="shared" si="0"/>
        <v>33</v>
      </c>
      <c r="I19" s="4">
        <f t="shared" si="0"/>
        <v>23</v>
      </c>
      <c r="J19" s="4"/>
    </row>
    <row r="20" spans="1:10" ht="24">
      <c r="A20" s="5" t="s">
        <v>23</v>
      </c>
      <c r="B20" s="4">
        <v>12</v>
      </c>
      <c r="C20" s="4">
        <v>9</v>
      </c>
      <c r="D20" s="4"/>
      <c r="E20" s="4">
        <v>16</v>
      </c>
      <c r="F20" s="4">
        <v>4</v>
      </c>
      <c r="G20" s="4"/>
      <c r="H20" s="4">
        <f t="shared" si="0"/>
        <v>28</v>
      </c>
      <c r="I20" s="4">
        <f t="shared" si="0"/>
        <v>13</v>
      </c>
      <c r="J20" s="4"/>
    </row>
    <row r="21" spans="1:10" ht="24">
      <c r="A21" s="5" t="s">
        <v>24</v>
      </c>
      <c r="B21" s="4">
        <v>6</v>
      </c>
      <c r="C21" s="4">
        <v>2</v>
      </c>
      <c r="D21" s="4"/>
      <c r="E21" s="4">
        <v>6</v>
      </c>
      <c r="F21" s="4">
        <v>1</v>
      </c>
      <c r="G21" s="4"/>
      <c r="H21" s="4">
        <f t="shared" si="0"/>
        <v>12</v>
      </c>
      <c r="I21" s="4">
        <f t="shared" si="0"/>
        <v>3</v>
      </c>
      <c r="J21" s="4"/>
    </row>
    <row r="22" spans="1:10" ht="24">
      <c r="A22" s="5" t="s">
        <v>25</v>
      </c>
      <c r="B22" s="4">
        <v>1</v>
      </c>
      <c r="C22" s="4">
        <v>1</v>
      </c>
      <c r="D22" s="4"/>
      <c r="E22" s="4">
        <v>3</v>
      </c>
      <c r="F22" s="4">
        <v>1</v>
      </c>
      <c r="G22" s="4"/>
      <c r="H22" s="4">
        <f t="shared" si="0"/>
        <v>4</v>
      </c>
      <c r="I22" s="4">
        <f t="shared" si="0"/>
        <v>2</v>
      </c>
      <c r="J22" s="4"/>
    </row>
    <row r="23" spans="1:10" ht="24">
      <c r="A23" s="5" t="s">
        <v>26</v>
      </c>
      <c r="B23" s="4">
        <f>SUM(B4:B22)</f>
        <v>631</v>
      </c>
      <c r="C23" s="4">
        <f>SUM(C4:C22)</f>
        <v>618</v>
      </c>
      <c r="D23" s="4">
        <f>SUM(D7:D14)</f>
        <v>223</v>
      </c>
      <c r="E23" s="4">
        <f>SUM(E4:E22)</f>
        <v>701</v>
      </c>
      <c r="F23" s="4">
        <f>SUM(F4:F22)</f>
        <v>612</v>
      </c>
      <c r="G23" s="4">
        <f>SUM(G7:G14)</f>
        <v>177</v>
      </c>
      <c r="H23" s="4">
        <f>SUM(H4:H22)</f>
        <v>1332</v>
      </c>
      <c r="I23" s="4">
        <f>SUM(I4:I22)</f>
        <v>1230</v>
      </c>
      <c r="J23" s="4">
        <f>SUM(J7:J14)</f>
        <v>400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526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2562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">
      <selection activeCell="J23" sqref="J23"/>
    </sheetView>
  </sheetViews>
  <sheetFormatPr defaultColWidth="9.140625" defaultRowHeight="12.75"/>
  <cols>
    <col min="1" max="1" width="15.28125" style="0" customWidth="1"/>
    <col min="2" max="2" width="8.140625" style="0" customWidth="1"/>
    <col min="5" max="5" width="7.140625" style="0" customWidth="1"/>
    <col min="6" max="6" width="8.28125" style="0" customWidth="1"/>
  </cols>
  <sheetData>
    <row r="1" spans="1:10" ht="28.5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14</v>
      </c>
      <c r="C4" s="4">
        <v>5</v>
      </c>
      <c r="D4" s="4"/>
      <c r="E4" s="4">
        <v>13</v>
      </c>
      <c r="F4" s="4">
        <v>12</v>
      </c>
      <c r="G4" s="4"/>
      <c r="H4" s="4">
        <f>B4+E4</f>
        <v>27</v>
      </c>
      <c r="I4" s="4">
        <f>C4+F4</f>
        <v>17</v>
      </c>
      <c r="J4" s="4"/>
    </row>
    <row r="5" spans="1:10" ht="24">
      <c r="A5" s="3" t="s">
        <v>8</v>
      </c>
      <c r="B5" s="4">
        <v>46</v>
      </c>
      <c r="C5" s="4">
        <v>36</v>
      </c>
      <c r="D5" s="4"/>
      <c r="E5" s="4">
        <v>49</v>
      </c>
      <c r="F5" s="4">
        <v>51</v>
      </c>
      <c r="G5" s="4"/>
      <c r="H5" s="4">
        <f aca="true" t="shared" si="0" ref="H5:H22">B5+E5</f>
        <v>95</v>
      </c>
      <c r="I5" s="4">
        <f aca="true" t="shared" si="1" ref="I5:I22">C5+F5</f>
        <v>87</v>
      </c>
      <c r="J5" s="4"/>
    </row>
    <row r="6" spans="1:10" ht="24">
      <c r="A6" s="5" t="s">
        <v>9</v>
      </c>
      <c r="B6" s="4">
        <v>55</v>
      </c>
      <c r="C6" s="4">
        <v>46</v>
      </c>
      <c r="D6" s="4"/>
      <c r="E6" s="4">
        <v>71</v>
      </c>
      <c r="F6" s="4">
        <v>69</v>
      </c>
      <c r="G6" s="4"/>
      <c r="H6" s="4">
        <f t="shared" si="0"/>
        <v>126</v>
      </c>
      <c r="I6" s="4">
        <f t="shared" si="1"/>
        <v>115</v>
      </c>
      <c r="J6" s="4"/>
    </row>
    <row r="7" spans="1:10" ht="24">
      <c r="A7" s="5" t="s">
        <v>10</v>
      </c>
      <c r="B7" s="4">
        <v>94</v>
      </c>
      <c r="C7" s="4">
        <v>81</v>
      </c>
      <c r="D7" s="7">
        <v>0</v>
      </c>
      <c r="E7" s="4">
        <v>99</v>
      </c>
      <c r="F7" s="4">
        <v>102</v>
      </c>
      <c r="G7" s="7">
        <v>0</v>
      </c>
      <c r="H7" s="4">
        <f t="shared" si="0"/>
        <v>193</v>
      </c>
      <c r="I7" s="4">
        <f t="shared" si="1"/>
        <v>183</v>
      </c>
      <c r="J7" s="7">
        <f aca="true" t="shared" si="2" ref="J7:J14">D7+G7</f>
        <v>0</v>
      </c>
    </row>
    <row r="8" spans="1:10" ht="24">
      <c r="A8" s="5" t="s">
        <v>11</v>
      </c>
      <c r="B8" s="4">
        <v>109</v>
      </c>
      <c r="C8" s="4">
        <v>121</v>
      </c>
      <c r="D8" s="7">
        <v>8</v>
      </c>
      <c r="E8" s="4">
        <v>147</v>
      </c>
      <c r="F8" s="4">
        <v>137</v>
      </c>
      <c r="G8" s="7">
        <v>17</v>
      </c>
      <c r="H8" s="4">
        <f t="shared" si="0"/>
        <v>256</v>
      </c>
      <c r="I8" s="4">
        <f t="shared" si="1"/>
        <v>258</v>
      </c>
      <c r="J8" s="7">
        <f t="shared" si="2"/>
        <v>25</v>
      </c>
    </row>
    <row r="9" spans="1:10" ht="24">
      <c r="A9" s="5" t="s">
        <v>12</v>
      </c>
      <c r="B9" s="4">
        <v>108</v>
      </c>
      <c r="C9" s="4">
        <v>87</v>
      </c>
      <c r="D9" s="7">
        <v>31</v>
      </c>
      <c r="E9" s="4">
        <v>113</v>
      </c>
      <c r="F9" s="4">
        <v>108</v>
      </c>
      <c r="G9" s="7">
        <v>33</v>
      </c>
      <c r="H9" s="4">
        <f t="shared" si="0"/>
        <v>221</v>
      </c>
      <c r="I9" s="4">
        <f t="shared" si="1"/>
        <v>195</v>
      </c>
      <c r="J9" s="7">
        <f t="shared" si="2"/>
        <v>64</v>
      </c>
    </row>
    <row r="10" spans="1:10" ht="24">
      <c r="A10" s="5" t="s">
        <v>13</v>
      </c>
      <c r="B10" s="4">
        <v>78</v>
      </c>
      <c r="C10" s="4">
        <v>71</v>
      </c>
      <c r="D10" s="7">
        <v>36</v>
      </c>
      <c r="E10" s="4">
        <v>92</v>
      </c>
      <c r="F10" s="4">
        <v>67</v>
      </c>
      <c r="G10" s="7">
        <v>36</v>
      </c>
      <c r="H10" s="4">
        <f t="shared" si="0"/>
        <v>170</v>
      </c>
      <c r="I10" s="4">
        <f t="shared" si="1"/>
        <v>138</v>
      </c>
      <c r="J10" s="7">
        <f t="shared" si="2"/>
        <v>72</v>
      </c>
    </row>
    <row r="11" spans="1:10" ht="24">
      <c r="A11" s="5" t="s">
        <v>14</v>
      </c>
      <c r="B11" s="4">
        <v>63</v>
      </c>
      <c r="C11" s="4">
        <v>44</v>
      </c>
      <c r="D11" s="7">
        <v>24</v>
      </c>
      <c r="E11" s="4">
        <v>60</v>
      </c>
      <c r="F11" s="4">
        <v>53</v>
      </c>
      <c r="G11" s="7">
        <v>37</v>
      </c>
      <c r="H11" s="4">
        <f t="shared" si="0"/>
        <v>123</v>
      </c>
      <c r="I11" s="4">
        <f t="shared" si="1"/>
        <v>97</v>
      </c>
      <c r="J11" s="7">
        <f t="shared" si="2"/>
        <v>61</v>
      </c>
    </row>
    <row r="12" spans="1:10" ht="24">
      <c r="A12" s="5" t="s">
        <v>15</v>
      </c>
      <c r="B12" s="4">
        <v>37</v>
      </c>
      <c r="C12" s="4">
        <v>47</v>
      </c>
      <c r="D12" s="7">
        <v>34</v>
      </c>
      <c r="E12" s="4">
        <v>58</v>
      </c>
      <c r="F12" s="4">
        <v>50</v>
      </c>
      <c r="G12" s="7">
        <v>48</v>
      </c>
      <c r="H12" s="4">
        <f t="shared" si="0"/>
        <v>95</v>
      </c>
      <c r="I12" s="4">
        <f t="shared" si="1"/>
        <v>97</v>
      </c>
      <c r="J12" s="7">
        <f t="shared" si="2"/>
        <v>82</v>
      </c>
    </row>
    <row r="13" spans="1:10" ht="24">
      <c r="A13" s="5" t="s">
        <v>16</v>
      </c>
      <c r="B13" s="4">
        <v>25</v>
      </c>
      <c r="C13" s="4">
        <v>25</v>
      </c>
      <c r="D13" s="7">
        <v>24</v>
      </c>
      <c r="E13" s="4">
        <v>18</v>
      </c>
      <c r="F13" s="4">
        <v>41</v>
      </c>
      <c r="G13" s="7">
        <v>36</v>
      </c>
      <c r="H13" s="4">
        <f t="shared" si="0"/>
        <v>43</v>
      </c>
      <c r="I13" s="4">
        <f t="shared" si="1"/>
        <v>66</v>
      </c>
      <c r="J13" s="7">
        <f t="shared" si="2"/>
        <v>60</v>
      </c>
    </row>
    <row r="14" spans="1:10" ht="24">
      <c r="A14" s="5" t="s">
        <v>17</v>
      </c>
      <c r="B14" s="4">
        <v>31</v>
      </c>
      <c r="C14" s="4">
        <v>36</v>
      </c>
      <c r="D14" s="7">
        <v>28</v>
      </c>
      <c r="E14" s="4">
        <v>37</v>
      </c>
      <c r="F14" s="4">
        <v>30</v>
      </c>
      <c r="G14" s="7">
        <v>27</v>
      </c>
      <c r="H14" s="4">
        <f t="shared" si="0"/>
        <v>68</v>
      </c>
      <c r="I14" s="4">
        <f t="shared" si="1"/>
        <v>66</v>
      </c>
      <c r="J14" s="7">
        <f t="shared" si="2"/>
        <v>55</v>
      </c>
    </row>
    <row r="15" spans="1:10" ht="24">
      <c r="A15" s="5" t="s">
        <v>18</v>
      </c>
      <c r="B15" s="4">
        <v>32</v>
      </c>
      <c r="C15" s="4">
        <v>34</v>
      </c>
      <c r="D15" s="4"/>
      <c r="E15" s="4">
        <v>22</v>
      </c>
      <c r="F15" s="4">
        <v>26</v>
      </c>
      <c r="G15" s="4"/>
      <c r="H15" s="4">
        <f t="shared" si="0"/>
        <v>54</v>
      </c>
      <c r="I15" s="4">
        <f t="shared" si="1"/>
        <v>60</v>
      </c>
      <c r="J15" s="4"/>
    </row>
    <row r="16" spans="1:10" ht="24">
      <c r="A16" s="5" t="s">
        <v>19</v>
      </c>
      <c r="B16" s="4">
        <v>19</v>
      </c>
      <c r="C16" s="4">
        <v>23</v>
      </c>
      <c r="D16" s="4"/>
      <c r="E16" s="4">
        <v>11</v>
      </c>
      <c r="F16" s="4">
        <v>28</v>
      </c>
      <c r="G16" s="4"/>
      <c r="H16" s="4">
        <f t="shared" si="0"/>
        <v>30</v>
      </c>
      <c r="I16" s="4">
        <f t="shared" si="1"/>
        <v>51</v>
      </c>
      <c r="J16" s="4"/>
    </row>
    <row r="17" spans="1:10" ht="24">
      <c r="A17" s="5" t="s">
        <v>20</v>
      </c>
      <c r="B17" s="4">
        <v>9</v>
      </c>
      <c r="C17" s="4">
        <v>9</v>
      </c>
      <c r="D17" s="4"/>
      <c r="E17" s="4">
        <v>10</v>
      </c>
      <c r="F17" s="4">
        <v>11</v>
      </c>
      <c r="G17" s="4"/>
      <c r="H17" s="4">
        <f t="shared" si="0"/>
        <v>19</v>
      </c>
      <c r="I17" s="4">
        <f t="shared" si="1"/>
        <v>20</v>
      </c>
      <c r="J17" s="4"/>
    </row>
    <row r="18" spans="1:10" ht="24">
      <c r="A18" s="5" t="s">
        <v>21</v>
      </c>
      <c r="B18" s="4">
        <v>12</v>
      </c>
      <c r="C18" s="4">
        <v>9</v>
      </c>
      <c r="D18" s="4"/>
      <c r="E18" s="4">
        <v>22</v>
      </c>
      <c r="F18" s="4">
        <v>14</v>
      </c>
      <c r="G18" s="4"/>
      <c r="H18" s="4">
        <f t="shared" si="0"/>
        <v>34</v>
      </c>
      <c r="I18" s="4">
        <f t="shared" si="1"/>
        <v>23</v>
      </c>
      <c r="J18" s="4"/>
    </row>
    <row r="19" spans="1:10" ht="24">
      <c r="A19" s="5" t="s">
        <v>22</v>
      </c>
      <c r="B19" s="4">
        <v>23</v>
      </c>
      <c r="C19" s="4">
        <v>20</v>
      </c>
      <c r="D19" s="4"/>
      <c r="E19" s="4">
        <v>26</v>
      </c>
      <c r="F19" s="4">
        <v>13</v>
      </c>
      <c r="G19" s="4"/>
      <c r="H19" s="4">
        <f t="shared" si="0"/>
        <v>49</v>
      </c>
      <c r="I19" s="4">
        <f t="shared" si="1"/>
        <v>33</v>
      </c>
      <c r="J19" s="4"/>
    </row>
    <row r="20" spans="1:10" ht="24">
      <c r="A20" s="5" t="s">
        <v>23</v>
      </c>
      <c r="B20" s="4">
        <v>16</v>
      </c>
      <c r="C20" s="4">
        <v>7</v>
      </c>
      <c r="D20" s="4"/>
      <c r="E20" s="4">
        <v>14</v>
      </c>
      <c r="F20" s="4">
        <v>10</v>
      </c>
      <c r="G20" s="4"/>
      <c r="H20" s="4">
        <f t="shared" si="0"/>
        <v>30</v>
      </c>
      <c r="I20" s="4">
        <f t="shared" si="1"/>
        <v>17</v>
      </c>
      <c r="J20" s="4"/>
    </row>
    <row r="21" spans="1:10" ht="24">
      <c r="A21" s="5" t="s">
        <v>24</v>
      </c>
      <c r="B21" s="4">
        <v>11</v>
      </c>
      <c r="C21" s="4">
        <v>1</v>
      </c>
      <c r="D21" s="4"/>
      <c r="E21" s="4">
        <v>8</v>
      </c>
      <c r="F21" s="4">
        <v>5</v>
      </c>
      <c r="G21" s="4"/>
      <c r="H21" s="4">
        <f t="shared" si="0"/>
        <v>19</v>
      </c>
      <c r="I21" s="4">
        <f t="shared" si="1"/>
        <v>6</v>
      </c>
      <c r="J21" s="4"/>
    </row>
    <row r="22" spans="1:10" ht="24">
      <c r="A22" s="5" t="s">
        <v>25</v>
      </c>
      <c r="B22" s="4">
        <v>1</v>
      </c>
      <c r="C22" s="4">
        <v>1</v>
      </c>
      <c r="D22" s="4"/>
      <c r="E22" s="4">
        <v>3</v>
      </c>
      <c r="F22" s="4">
        <v>3</v>
      </c>
      <c r="G22" s="4"/>
      <c r="H22" s="4">
        <f t="shared" si="0"/>
        <v>4</v>
      </c>
      <c r="I22" s="4">
        <f t="shared" si="1"/>
        <v>4</v>
      </c>
      <c r="J22" s="4"/>
    </row>
    <row r="23" spans="1:10" ht="24">
      <c r="A23" s="5" t="s">
        <v>26</v>
      </c>
      <c r="B23" s="4">
        <f>SUM(B4:B22)</f>
        <v>783</v>
      </c>
      <c r="C23" s="4">
        <f>SUM(C4:C22)</f>
        <v>703</v>
      </c>
      <c r="D23" s="4">
        <f>SUM(D7:D14)</f>
        <v>185</v>
      </c>
      <c r="E23" s="4">
        <f>SUM(E4:E22)</f>
        <v>873</v>
      </c>
      <c r="F23" s="4">
        <f>SUM(F4:F22)</f>
        <v>830</v>
      </c>
      <c r="G23" s="4">
        <f>SUM(G7:G14)</f>
        <v>234</v>
      </c>
      <c r="H23" s="4">
        <f>SUM(H4:H22)</f>
        <v>1656</v>
      </c>
      <c r="I23" s="4">
        <f>SUM(I4:I22)</f>
        <v>1533</v>
      </c>
      <c r="J23" s="4">
        <f>SUM(J7:J14)</f>
        <v>419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599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3189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2">
      <selection activeCell="G15" sqref="G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" width="8.57421875" style="0" customWidth="1"/>
    <col min="5" max="5" width="7.57421875" style="0" customWidth="1"/>
    <col min="6" max="6" width="8.00390625" style="0" customWidth="1"/>
    <col min="8" max="8" width="8.421875" style="0" customWidth="1"/>
  </cols>
  <sheetData>
    <row r="1" spans="1:10" ht="28.5">
      <c r="A1" s="33" t="s">
        <v>162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5</v>
      </c>
      <c r="C4" s="4">
        <v>5</v>
      </c>
      <c r="D4" s="4"/>
      <c r="E4" s="4">
        <v>3</v>
      </c>
      <c r="F4" s="4">
        <v>3</v>
      </c>
      <c r="G4" s="4"/>
      <c r="H4" s="4">
        <f>B4+E4</f>
        <v>8</v>
      </c>
      <c r="I4" s="4">
        <f>C4+F4</f>
        <v>8</v>
      </c>
      <c r="J4" s="4"/>
    </row>
    <row r="5" spans="1:10" ht="24">
      <c r="A5" s="3" t="s">
        <v>8</v>
      </c>
      <c r="B5" s="4">
        <v>16</v>
      </c>
      <c r="C5" s="4">
        <v>13</v>
      </c>
      <c r="D5" s="4"/>
      <c r="E5" s="4">
        <v>15</v>
      </c>
      <c r="F5" s="4">
        <v>8</v>
      </c>
      <c r="G5" s="4"/>
      <c r="H5" s="4">
        <f aca="true" t="shared" si="0" ref="H5:J22">B5+E5</f>
        <v>31</v>
      </c>
      <c r="I5" s="4">
        <f t="shared" si="0"/>
        <v>21</v>
      </c>
      <c r="J5" s="4"/>
    </row>
    <row r="6" spans="1:10" ht="24">
      <c r="A6" s="5" t="s">
        <v>9</v>
      </c>
      <c r="B6" s="4">
        <v>23</v>
      </c>
      <c r="C6" s="4">
        <v>12</v>
      </c>
      <c r="D6" s="4"/>
      <c r="E6" s="4">
        <v>13</v>
      </c>
      <c r="F6" s="4">
        <v>18</v>
      </c>
      <c r="G6" s="4"/>
      <c r="H6" s="4">
        <f>B6+E6</f>
        <v>36</v>
      </c>
      <c r="I6" s="4">
        <f t="shared" si="0"/>
        <v>30</v>
      </c>
      <c r="J6" s="4"/>
    </row>
    <row r="7" spans="1:10" ht="24">
      <c r="A7" s="5" t="s">
        <v>10</v>
      </c>
      <c r="B7" s="4">
        <v>23</v>
      </c>
      <c r="C7" s="4">
        <v>35</v>
      </c>
      <c r="D7" s="7">
        <v>0</v>
      </c>
      <c r="E7" s="4">
        <v>19</v>
      </c>
      <c r="F7" s="4">
        <v>29</v>
      </c>
      <c r="G7" s="7">
        <v>0</v>
      </c>
      <c r="H7" s="4">
        <f t="shared" si="0"/>
        <v>42</v>
      </c>
      <c r="I7" s="4">
        <f t="shared" si="0"/>
        <v>64</v>
      </c>
      <c r="J7" s="7">
        <f>D7+G7</f>
        <v>0</v>
      </c>
    </row>
    <row r="8" spans="1:10" ht="24">
      <c r="A8" s="5" t="s">
        <v>11</v>
      </c>
      <c r="B8" s="4">
        <v>34</v>
      </c>
      <c r="C8" s="4">
        <v>41</v>
      </c>
      <c r="D8" s="7">
        <v>0</v>
      </c>
      <c r="E8" s="4">
        <v>35</v>
      </c>
      <c r="F8" s="4">
        <v>38</v>
      </c>
      <c r="G8" s="7">
        <v>2</v>
      </c>
      <c r="H8" s="4">
        <f t="shared" si="0"/>
        <v>69</v>
      </c>
      <c r="I8" s="4">
        <f t="shared" si="0"/>
        <v>79</v>
      </c>
      <c r="J8" s="7">
        <f t="shared" si="0"/>
        <v>2</v>
      </c>
    </row>
    <row r="9" spans="1:10" ht="24">
      <c r="A9" s="5" t="s">
        <v>12</v>
      </c>
      <c r="B9" s="4">
        <v>43</v>
      </c>
      <c r="C9" s="4">
        <v>47</v>
      </c>
      <c r="D9" s="7">
        <v>9</v>
      </c>
      <c r="E9" s="4">
        <v>44</v>
      </c>
      <c r="F9" s="4">
        <v>39</v>
      </c>
      <c r="G9" s="7">
        <v>6</v>
      </c>
      <c r="H9" s="4">
        <f t="shared" si="0"/>
        <v>87</v>
      </c>
      <c r="I9" s="4">
        <f t="shared" si="0"/>
        <v>86</v>
      </c>
      <c r="J9" s="7">
        <f t="shared" si="0"/>
        <v>15</v>
      </c>
    </row>
    <row r="10" spans="1:10" ht="24">
      <c r="A10" s="5" t="s">
        <v>13</v>
      </c>
      <c r="B10" s="4">
        <v>36</v>
      </c>
      <c r="C10" s="4">
        <v>31</v>
      </c>
      <c r="D10" s="7">
        <v>13</v>
      </c>
      <c r="E10" s="4">
        <v>47</v>
      </c>
      <c r="F10" s="4">
        <v>22</v>
      </c>
      <c r="G10" s="7">
        <v>7</v>
      </c>
      <c r="H10" s="4">
        <f t="shared" si="0"/>
        <v>83</v>
      </c>
      <c r="I10" s="4">
        <f t="shared" si="0"/>
        <v>53</v>
      </c>
      <c r="J10" s="7">
        <f t="shared" si="0"/>
        <v>20</v>
      </c>
    </row>
    <row r="11" spans="1:10" ht="24">
      <c r="A11" s="5" t="s">
        <v>14</v>
      </c>
      <c r="B11" s="4">
        <v>25</v>
      </c>
      <c r="C11" s="4">
        <v>28</v>
      </c>
      <c r="D11" s="7">
        <v>12</v>
      </c>
      <c r="E11" s="4">
        <v>20</v>
      </c>
      <c r="F11" s="4">
        <v>26</v>
      </c>
      <c r="G11" s="7">
        <v>9</v>
      </c>
      <c r="H11" s="4">
        <f t="shared" si="0"/>
        <v>45</v>
      </c>
      <c r="I11" s="4">
        <f t="shared" si="0"/>
        <v>54</v>
      </c>
      <c r="J11" s="7">
        <f t="shared" si="0"/>
        <v>21</v>
      </c>
    </row>
    <row r="12" spans="1:10" ht="24">
      <c r="A12" s="5" t="s">
        <v>15</v>
      </c>
      <c r="B12" s="4">
        <v>17</v>
      </c>
      <c r="C12" s="4">
        <v>17</v>
      </c>
      <c r="D12" s="7">
        <v>12</v>
      </c>
      <c r="E12" s="4">
        <v>20</v>
      </c>
      <c r="F12" s="4">
        <v>16</v>
      </c>
      <c r="G12" s="7">
        <v>10</v>
      </c>
      <c r="H12" s="4">
        <f t="shared" si="0"/>
        <v>37</v>
      </c>
      <c r="I12" s="4">
        <f t="shared" si="0"/>
        <v>33</v>
      </c>
      <c r="J12" s="7">
        <f t="shared" si="0"/>
        <v>22</v>
      </c>
    </row>
    <row r="13" spans="1:10" ht="24">
      <c r="A13" s="5" t="s">
        <v>16</v>
      </c>
      <c r="B13" s="4">
        <v>15</v>
      </c>
      <c r="C13" s="4">
        <v>10</v>
      </c>
      <c r="D13" s="7">
        <v>8</v>
      </c>
      <c r="E13" s="4">
        <v>7</v>
      </c>
      <c r="F13" s="4">
        <v>14</v>
      </c>
      <c r="G13" s="7">
        <v>9</v>
      </c>
      <c r="H13" s="4">
        <f t="shared" si="0"/>
        <v>22</v>
      </c>
      <c r="I13" s="4">
        <f t="shared" si="0"/>
        <v>24</v>
      </c>
      <c r="J13" s="7">
        <f t="shared" si="0"/>
        <v>17</v>
      </c>
    </row>
    <row r="14" spans="1:10" ht="24">
      <c r="A14" s="5" t="s">
        <v>17</v>
      </c>
      <c r="B14" s="4">
        <v>8</v>
      </c>
      <c r="C14" s="4">
        <v>18</v>
      </c>
      <c r="D14" s="7">
        <v>10</v>
      </c>
      <c r="E14" s="4">
        <v>8</v>
      </c>
      <c r="F14" s="4">
        <v>15</v>
      </c>
      <c r="G14" s="7">
        <v>5</v>
      </c>
      <c r="H14" s="4">
        <f t="shared" si="0"/>
        <v>16</v>
      </c>
      <c r="I14" s="4">
        <f t="shared" si="0"/>
        <v>33</v>
      </c>
      <c r="J14" s="7">
        <f t="shared" si="0"/>
        <v>15</v>
      </c>
    </row>
    <row r="15" spans="1:10" ht="24">
      <c r="A15" s="5" t="s">
        <v>18</v>
      </c>
      <c r="B15" s="4">
        <v>11</v>
      </c>
      <c r="C15" s="4">
        <v>7</v>
      </c>
      <c r="D15" s="4"/>
      <c r="E15" s="4">
        <v>5</v>
      </c>
      <c r="F15" s="4">
        <v>16</v>
      </c>
      <c r="G15" s="4"/>
      <c r="H15" s="4">
        <f t="shared" si="0"/>
        <v>16</v>
      </c>
      <c r="I15" s="4">
        <f t="shared" si="0"/>
        <v>23</v>
      </c>
      <c r="J15" s="4"/>
    </row>
    <row r="16" spans="1:10" ht="24">
      <c r="A16" s="5" t="s">
        <v>19</v>
      </c>
      <c r="B16" s="4">
        <v>14</v>
      </c>
      <c r="C16" s="4">
        <v>8</v>
      </c>
      <c r="D16" s="4"/>
      <c r="E16" s="4">
        <v>9</v>
      </c>
      <c r="F16" s="4">
        <v>14</v>
      </c>
      <c r="G16" s="4"/>
      <c r="H16" s="4">
        <f t="shared" si="0"/>
        <v>23</v>
      </c>
      <c r="I16" s="4">
        <f t="shared" si="0"/>
        <v>22</v>
      </c>
      <c r="J16" s="4"/>
    </row>
    <row r="17" spans="1:10" ht="24">
      <c r="A17" s="5" t="s">
        <v>20</v>
      </c>
      <c r="B17" s="4">
        <v>3</v>
      </c>
      <c r="C17" s="4">
        <v>9</v>
      </c>
      <c r="D17" s="4"/>
      <c r="E17" s="4">
        <v>3</v>
      </c>
      <c r="F17" s="4">
        <v>14</v>
      </c>
      <c r="G17" s="4"/>
      <c r="H17" s="4">
        <f t="shared" si="0"/>
        <v>6</v>
      </c>
      <c r="I17" s="4">
        <f t="shared" si="0"/>
        <v>23</v>
      </c>
      <c r="J17" s="4"/>
    </row>
    <row r="18" spans="1:10" ht="24">
      <c r="A18" s="5" t="s">
        <v>21</v>
      </c>
      <c r="B18" s="4">
        <v>3</v>
      </c>
      <c r="C18" s="4">
        <v>5</v>
      </c>
      <c r="D18" s="4"/>
      <c r="E18" s="4">
        <v>6</v>
      </c>
      <c r="F18" s="4">
        <v>4</v>
      </c>
      <c r="G18" s="4"/>
      <c r="H18" s="4">
        <f t="shared" si="0"/>
        <v>9</v>
      </c>
      <c r="I18" s="4">
        <f t="shared" si="0"/>
        <v>9</v>
      </c>
      <c r="J18" s="4"/>
    </row>
    <row r="19" spans="1:10" ht="24">
      <c r="A19" s="5" t="s">
        <v>22</v>
      </c>
      <c r="B19" s="4">
        <v>10</v>
      </c>
      <c r="C19" s="4">
        <v>8</v>
      </c>
      <c r="D19" s="4"/>
      <c r="E19" s="4">
        <v>6</v>
      </c>
      <c r="F19" s="4">
        <v>9</v>
      </c>
      <c r="G19" s="4"/>
      <c r="H19" s="4">
        <f t="shared" si="0"/>
        <v>16</v>
      </c>
      <c r="I19" s="4">
        <f t="shared" si="0"/>
        <v>17</v>
      </c>
      <c r="J19" s="4"/>
    </row>
    <row r="20" spans="1:10" ht="24">
      <c r="A20" s="5" t="s">
        <v>23</v>
      </c>
      <c r="B20" s="4">
        <v>9</v>
      </c>
      <c r="C20" s="4">
        <v>7</v>
      </c>
      <c r="D20" s="4"/>
      <c r="E20" s="4">
        <v>9</v>
      </c>
      <c r="F20" s="4">
        <v>6</v>
      </c>
      <c r="G20" s="4"/>
      <c r="H20" s="4">
        <f t="shared" si="0"/>
        <v>18</v>
      </c>
      <c r="I20" s="4">
        <f t="shared" si="0"/>
        <v>13</v>
      </c>
      <c r="J20" s="4"/>
    </row>
    <row r="21" spans="1:10" ht="24">
      <c r="A21" s="5" t="s">
        <v>24</v>
      </c>
      <c r="B21" s="4">
        <v>5</v>
      </c>
      <c r="C21" s="4">
        <v>4</v>
      </c>
      <c r="D21" s="4"/>
      <c r="E21" s="4">
        <v>3</v>
      </c>
      <c r="F21" s="4">
        <v>5</v>
      </c>
      <c r="G21" s="4"/>
      <c r="H21" s="4">
        <f t="shared" si="0"/>
        <v>8</v>
      </c>
      <c r="I21" s="4">
        <f t="shared" si="0"/>
        <v>9</v>
      </c>
      <c r="J21" s="4"/>
    </row>
    <row r="22" spans="1:10" ht="24">
      <c r="A22" s="5" t="s">
        <v>25</v>
      </c>
      <c r="B22" s="4">
        <v>1</v>
      </c>
      <c r="C22" s="4">
        <v>2</v>
      </c>
      <c r="D22" s="4"/>
      <c r="E22" s="4">
        <v>2</v>
      </c>
      <c r="F22" s="4">
        <v>4</v>
      </c>
      <c r="G22" s="4"/>
      <c r="H22" s="4">
        <f t="shared" si="0"/>
        <v>3</v>
      </c>
      <c r="I22" s="4">
        <f t="shared" si="0"/>
        <v>6</v>
      </c>
      <c r="J22" s="4"/>
    </row>
    <row r="23" spans="1:10" ht="24">
      <c r="A23" s="5" t="s">
        <v>26</v>
      </c>
      <c r="B23" s="4">
        <f>SUM(B4:B22)</f>
        <v>301</v>
      </c>
      <c r="C23" s="4">
        <f>SUM(C4:C22)</f>
        <v>307</v>
      </c>
      <c r="D23" s="4">
        <f>SUM(D7:D14)</f>
        <v>64</v>
      </c>
      <c r="E23" s="4">
        <f>SUM(E4:E22)</f>
        <v>274</v>
      </c>
      <c r="F23" s="4">
        <f>SUM(F4:F22)</f>
        <v>300</v>
      </c>
      <c r="G23" s="4">
        <f>SUM(G7:G14)</f>
        <v>48</v>
      </c>
      <c r="H23" s="4">
        <f>SUM(H4:H22)</f>
        <v>575</v>
      </c>
      <c r="I23" s="4">
        <f>SUM(I4:I22)</f>
        <v>607</v>
      </c>
      <c r="J23" s="4">
        <f>SUM(J7:J14)</f>
        <v>112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214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1182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6">
      <selection activeCell="G15" sqref="G15"/>
    </sheetView>
  </sheetViews>
  <sheetFormatPr defaultColWidth="9.140625" defaultRowHeight="12.75"/>
  <cols>
    <col min="1" max="1" width="15.140625" style="0" customWidth="1"/>
    <col min="5" max="5" width="8.140625" style="0" customWidth="1"/>
    <col min="6" max="6" width="8.28125" style="0" customWidth="1"/>
    <col min="8" max="8" width="7.8515625" style="0" customWidth="1"/>
    <col min="9" max="9" width="8.00390625" style="0" customWidth="1"/>
  </cols>
  <sheetData>
    <row r="1" spans="1:10" ht="28.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39</v>
      </c>
      <c r="C4" s="4">
        <v>29</v>
      </c>
      <c r="D4" s="4"/>
      <c r="E4" s="4">
        <v>7</v>
      </c>
      <c r="F4" s="4">
        <v>13</v>
      </c>
      <c r="G4" s="4"/>
      <c r="H4" s="4">
        <f>B4+E4</f>
        <v>46</v>
      </c>
      <c r="I4" s="4">
        <f>C4+F4</f>
        <v>42</v>
      </c>
      <c r="J4" s="4"/>
    </row>
    <row r="5" spans="1:10" ht="24">
      <c r="A5" s="3" t="s">
        <v>8</v>
      </c>
      <c r="B5" s="4">
        <v>128</v>
      </c>
      <c r="C5" s="4">
        <v>103</v>
      </c>
      <c r="D5" s="4"/>
      <c r="E5" s="4">
        <v>42</v>
      </c>
      <c r="F5" s="4">
        <v>35</v>
      </c>
      <c r="G5" s="4"/>
      <c r="H5" s="4">
        <f aca="true" t="shared" si="0" ref="H5:J22">B5+E5</f>
        <v>170</v>
      </c>
      <c r="I5" s="4">
        <f t="shared" si="0"/>
        <v>138</v>
      </c>
      <c r="J5" s="4"/>
    </row>
    <row r="6" spans="1:10" ht="24">
      <c r="A6" s="5" t="s">
        <v>9</v>
      </c>
      <c r="B6" s="4">
        <v>153</v>
      </c>
      <c r="C6" s="4">
        <v>146</v>
      </c>
      <c r="D6" s="4"/>
      <c r="E6" s="4">
        <v>59</v>
      </c>
      <c r="F6" s="4">
        <v>53</v>
      </c>
      <c r="G6" s="4"/>
      <c r="H6" s="4">
        <f>B6+E6</f>
        <v>212</v>
      </c>
      <c r="I6" s="4">
        <f t="shared" si="0"/>
        <v>199</v>
      </c>
      <c r="J6" s="4"/>
    </row>
    <row r="7" spans="1:10" ht="24">
      <c r="A7" s="5" t="s">
        <v>10</v>
      </c>
      <c r="B7" s="4">
        <v>203</v>
      </c>
      <c r="C7" s="4">
        <v>220</v>
      </c>
      <c r="D7" s="7">
        <v>0</v>
      </c>
      <c r="E7" s="4">
        <v>94</v>
      </c>
      <c r="F7" s="4">
        <v>90</v>
      </c>
      <c r="G7" s="7">
        <v>1</v>
      </c>
      <c r="H7" s="4">
        <f t="shared" si="0"/>
        <v>297</v>
      </c>
      <c r="I7" s="4">
        <f t="shared" si="0"/>
        <v>310</v>
      </c>
      <c r="J7" s="7">
        <f>D7+G7</f>
        <v>1</v>
      </c>
    </row>
    <row r="8" spans="1:10" ht="24">
      <c r="A8" s="5" t="s">
        <v>11</v>
      </c>
      <c r="B8" s="4">
        <v>245</v>
      </c>
      <c r="C8" s="4">
        <v>206</v>
      </c>
      <c r="D8" s="7">
        <v>22</v>
      </c>
      <c r="E8" s="4">
        <v>126</v>
      </c>
      <c r="F8" s="4">
        <v>85</v>
      </c>
      <c r="G8" s="7">
        <v>9</v>
      </c>
      <c r="H8" s="4">
        <f t="shared" si="0"/>
        <v>371</v>
      </c>
      <c r="I8" s="4">
        <f t="shared" si="0"/>
        <v>291</v>
      </c>
      <c r="J8" s="7">
        <f t="shared" si="0"/>
        <v>31</v>
      </c>
    </row>
    <row r="9" spans="1:10" ht="24">
      <c r="A9" s="5" t="s">
        <v>12</v>
      </c>
      <c r="B9" s="4">
        <v>183</v>
      </c>
      <c r="C9" s="4">
        <v>159</v>
      </c>
      <c r="D9" s="7">
        <v>77</v>
      </c>
      <c r="E9" s="4">
        <v>90</v>
      </c>
      <c r="F9" s="4">
        <v>75</v>
      </c>
      <c r="G9" s="7">
        <v>26</v>
      </c>
      <c r="H9" s="4">
        <f t="shared" si="0"/>
        <v>273</v>
      </c>
      <c r="I9" s="4">
        <f t="shared" si="0"/>
        <v>234</v>
      </c>
      <c r="J9" s="7">
        <f t="shared" si="0"/>
        <v>103</v>
      </c>
    </row>
    <row r="10" spans="1:10" ht="24">
      <c r="A10" s="5" t="s">
        <v>13</v>
      </c>
      <c r="B10" s="4">
        <v>131</v>
      </c>
      <c r="C10" s="4">
        <v>113</v>
      </c>
      <c r="D10" s="7">
        <v>71</v>
      </c>
      <c r="E10" s="4">
        <v>57</v>
      </c>
      <c r="F10" s="4">
        <v>35</v>
      </c>
      <c r="G10" s="7">
        <v>22</v>
      </c>
      <c r="H10" s="4">
        <f t="shared" si="0"/>
        <v>188</v>
      </c>
      <c r="I10" s="4">
        <f t="shared" si="0"/>
        <v>148</v>
      </c>
      <c r="J10" s="7">
        <f t="shared" si="0"/>
        <v>93</v>
      </c>
    </row>
    <row r="11" spans="1:10" ht="24">
      <c r="A11" s="5" t="s">
        <v>14</v>
      </c>
      <c r="B11" s="4">
        <v>87</v>
      </c>
      <c r="C11" s="4">
        <v>81</v>
      </c>
      <c r="D11" s="7">
        <v>61</v>
      </c>
      <c r="E11" s="4">
        <v>31</v>
      </c>
      <c r="F11" s="4">
        <v>26</v>
      </c>
      <c r="G11" s="7">
        <v>23</v>
      </c>
      <c r="H11" s="4">
        <f t="shared" si="0"/>
        <v>118</v>
      </c>
      <c r="I11" s="4">
        <f t="shared" si="0"/>
        <v>107</v>
      </c>
      <c r="J11" s="7">
        <f t="shared" si="0"/>
        <v>84</v>
      </c>
    </row>
    <row r="12" spans="1:10" ht="24">
      <c r="A12" s="5" t="s">
        <v>15</v>
      </c>
      <c r="B12" s="4">
        <v>102</v>
      </c>
      <c r="C12" s="4">
        <v>102</v>
      </c>
      <c r="D12" s="7">
        <v>91</v>
      </c>
      <c r="E12" s="4">
        <v>28</v>
      </c>
      <c r="F12" s="4">
        <v>43</v>
      </c>
      <c r="G12" s="7">
        <v>38</v>
      </c>
      <c r="H12" s="4">
        <f t="shared" si="0"/>
        <v>130</v>
      </c>
      <c r="I12" s="4">
        <f t="shared" si="0"/>
        <v>145</v>
      </c>
      <c r="J12" s="7">
        <f t="shared" si="0"/>
        <v>129</v>
      </c>
    </row>
    <row r="13" spans="1:10" ht="24">
      <c r="A13" s="5" t="s">
        <v>16</v>
      </c>
      <c r="B13" s="4">
        <v>61</v>
      </c>
      <c r="C13" s="4">
        <v>69</v>
      </c>
      <c r="D13" s="7">
        <v>63</v>
      </c>
      <c r="E13" s="4">
        <v>24</v>
      </c>
      <c r="F13" s="4">
        <v>41</v>
      </c>
      <c r="G13" s="7">
        <v>38</v>
      </c>
      <c r="H13" s="4">
        <f t="shared" si="0"/>
        <v>85</v>
      </c>
      <c r="I13" s="4">
        <f t="shared" si="0"/>
        <v>110</v>
      </c>
      <c r="J13" s="7">
        <f t="shared" si="0"/>
        <v>101</v>
      </c>
    </row>
    <row r="14" spans="1:10" ht="24">
      <c r="A14" s="5" t="s">
        <v>17</v>
      </c>
      <c r="B14" s="4">
        <v>84</v>
      </c>
      <c r="C14" s="4">
        <v>85</v>
      </c>
      <c r="D14" s="7">
        <v>74</v>
      </c>
      <c r="E14" s="4">
        <v>39</v>
      </c>
      <c r="F14" s="4">
        <v>32</v>
      </c>
      <c r="G14" s="7">
        <v>28</v>
      </c>
      <c r="H14" s="4">
        <f t="shared" si="0"/>
        <v>123</v>
      </c>
      <c r="I14" s="4">
        <f t="shared" si="0"/>
        <v>117</v>
      </c>
      <c r="J14" s="7">
        <f t="shared" si="0"/>
        <v>102</v>
      </c>
    </row>
    <row r="15" spans="1:10" ht="24">
      <c r="A15" s="5" t="s">
        <v>18</v>
      </c>
      <c r="B15" s="4">
        <v>34</v>
      </c>
      <c r="C15" s="4">
        <v>49</v>
      </c>
      <c r="D15" s="4"/>
      <c r="E15" s="4">
        <v>19</v>
      </c>
      <c r="F15" s="4">
        <v>22</v>
      </c>
      <c r="G15" s="4"/>
      <c r="H15" s="4">
        <f t="shared" si="0"/>
        <v>53</v>
      </c>
      <c r="I15" s="4">
        <f t="shared" si="0"/>
        <v>71</v>
      </c>
      <c r="J15" s="4"/>
    </row>
    <row r="16" spans="1:10" ht="24">
      <c r="A16" s="5" t="s">
        <v>19</v>
      </c>
      <c r="B16" s="4">
        <v>32</v>
      </c>
      <c r="C16" s="4">
        <v>31</v>
      </c>
      <c r="D16" s="4"/>
      <c r="E16" s="4">
        <v>20</v>
      </c>
      <c r="F16" s="4">
        <v>12</v>
      </c>
      <c r="G16" s="4"/>
      <c r="H16" s="4">
        <f t="shared" si="0"/>
        <v>52</v>
      </c>
      <c r="I16" s="4">
        <f t="shared" si="0"/>
        <v>43</v>
      </c>
      <c r="J16" s="4"/>
    </row>
    <row r="17" spans="1:10" ht="24">
      <c r="A17" s="5" t="s">
        <v>20</v>
      </c>
      <c r="B17" s="4">
        <v>11</v>
      </c>
      <c r="C17" s="4">
        <v>22</v>
      </c>
      <c r="D17" s="4"/>
      <c r="E17" s="4">
        <v>5</v>
      </c>
      <c r="F17" s="4">
        <v>8</v>
      </c>
      <c r="G17" s="4"/>
      <c r="H17" s="4">
        <f t="shared" si="0"/>
        <v>16</v>
      </c>
      <c r="I17" s="4">
        <f t="shared" si="0"/>
        <v>30</v>
      </c>
      <c r="J17" s="4"/>
    </row>
    <row r="18" spans="1:10" ht="24">
      <c r="A18" s="5" t="s">
        <v>21</v>
      </c>
      <c r="B18" s="4">
        <v>23</v>
      </c>
      <c r="C18" s="4">
        <v>15</v>
      </c>
      <c r="D18" s="4"/>
      <c r="E18" s="4">
        <v>8</v>
      </c>
      <c r="F18" s="4">
        <v>6</v>
      </c>
      <c r="G18" s="4"/>
      <c r="H18" s="4">
        <f t="shared" si="0"/>
        <v>31</v>
      </c>
      <c r="I18" s="4">
        <f t="shared" si="0"/>
        <v>21</v>
      </c>
      <c r="J18" s="4"/>
    </row>
    <row r="19" spans="1:10" ht="24">
      <c r="A19" s="5" t="s">
        <v>22</v>
      </c>
      <c r="B19" s="4">
        <v>38</v>
      </c>
      <c r="C19" s="4">
        <v>26</v>
      </c>
      <c r="D19" s="4"/>
      <c r="E19" s="4">
        <v>19</v>
      </c>
      <c r="F19" s="4">
        <v>10</v>
      </c>
      <c r="G19" s="4"/>
      <c r="H19" s="4">
        <f t="shared" si="0"/>
        <v>57</v>
      </c>
      <c r="I19" s="4">
        <f t="shared" si="0"/>
        <v>36</v>
      </c>
      <c r="J19" s="4"/>
    </row>
    <row r="20" spans="1:10" ht="24">
      <c r="A20" s="5" t="s">
        <v>23</v>
      </c>
      <c r="B20" s="4">
        <v>42</v>
      </c>
      <c r="C20" s="4">
        <v>17</v>
      </c>
      <c r="D20" s="4"/>
      <c r="E20" s="4">
        <v>14</v>
      </c>
      <c r="F20" s="4">
        <v>8</v>
      </c>
      <c r="G20" s="4"/>
      <c r="H20" s="4">
        <f t="shared" si="0"/>
        <v>56</v>
      </c>
      <c r="I20" s="4">
        <f t="shared" si="0"/>
        <v>25</v>
      </c>
      <c r="J20" s="4"/>
    </row>
    <row r="21" spans="1:10" ht="24">
      <c r="A21" s="5" t="s">
        <v>24</v>
      </c>
      <c r="B21" s="4">
        <v>8</v>
      </c>
      <c r="C21" s="4">
        <v>6</v>
      </c>
      <c r="D21" s="4"/>
      <c r="E21" s="4">
        <v>6</v>
      </c>
      <c r="F21" s="4">
        <v>3</v>
      </c>
      <c r="G21" s="4"/>
      <c r="H21" s="4">
        <f t="shared" si="0"/>
        <v>14</v>
      </c>
      <c r="I21" s="4">
        <f t="shared" si="0"/>
        <v>9</v>
      </c>
      <c r="J21" s="4"/>
    </row>
    <row r="22" spans="1:10" ht="24">
      <c r="A22" s="5" t="s">
        <v>25</v>
      </c>
      <c r="B22" s="4">
        <v>2</v>
      </c>
      <c r="C22" s="4">
        <v>4</v>
      </c>
      <c r="D22" s="4"/>
      <c r="E22" s="4">
        <v>1</v>
      </c>
      <c r="F22" s="4">
        <v>4</v>
      </c>
      <c r="G22" s="4"/>
      <c r="H22" s="4">
        <f t="shared" si="0"/>
        <v>3</v>
      </c>
      <c r="I22" s="4">
        <f t="shared" si="0"/>
        <v>8</v>
      </c>
      <c r="J22" s="4"/>
    </row>
    <row r="23" spans="1:10" ht="24">
      <c r="A23" s="5" t="s">
        <v>26</v>
      </c>
      <c r="B23" s="4">
        <f>SUM(B4:B22)</f>
        <v>1606</v>
      </c>
      <c r="C23" s="4">
        <f>SUM(C4:C22)</f>
        <v>1483</v>
      </c>
      <c r="D23" s="4">
        <f>SUM(D7:D14)</f>
        <v>459</v>
      </c>
      <c r="E23" s="4">
        <f>SUM(E4:E22)</f>
        <v>689</v>
      </c>
      <c r="F23" s="4">
        <f>SUM(F4:F22)</f>
        <v>601</v>
      </c>
      <c r="G23" s="4">
        <f>SUM(G7:G14)</f>
        <v>185</v>
      </c>
      <c r="H23" s="4">
        <f>SUM(H4:H22)</f>
        <v>2295</v>
      </c>
      <c r="I23" s="4">
        <f>SUM(I4:I22)</f>
        <v>2084</v>
      </c>
      <c r="J23" s="4">
        <f>SUM(J7:J14)</f>
        <v>644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898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4379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0">
      <selection activeCell="G15" sqref="G15"/>
    </sheetView>
  </sheetViews>
  <sheetFormatPr defaultColWidth="9.140625" defaultRowHeight="12.75"/>
  <cols>
    <col min="1" max="1" width="15.140625" style="0" customWidth="1"/>
    <col min="2" max="2" width="8.28125" style="0" customWidth="1"/>
    <col min="3" max="3" width="8.140625" style="0" customWidth="1"/>
    <col min="5" max="5" width="8.140625" style="0" customWidth="1"/>
    <col min="6" max="6" width="8.28125" style="0" customWidth="1"/>
    <col min="8" max="8" width="9.00390625" style="0" customWidth="1"/>
  </cols>
  <sheetData>
    <row r="1" spans="1:10" ht="28.5">
      <c r="A1" s="33" t="s">
        <v>163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>
      <c r="A2" s="34" t="s">
        <v>0</v>
      </c>
      <c r="B2" s="36" t="s">
        <v>1</v>
      </c>
      <c r="C2" s="37"/>
      <c r="D2" s="35"/>
      <c r="E2" s="36" t="s">
        <v>2</v>
      </c>
      <c r="F2" s="37"/>
      <c r="G2" s="35"/>
      <c r="H2" s="36" t="s">
        <v>3</v>
      </c>
      <c r="I2" s="37"/>
      <c r="J2" s="35"/>
    </row>
    <row r="3" spans="1:10" ht="17.25">
      <c r="A3" s="35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26</v>
      </c>
      <c r="C4" s="4">
        <v>24</v>
      </c>
      <c r="D4" s="4"/>
      <c r="E4" s="4">
        <v>15</v>
      </c>
      <c r="F4" s="4">
        <v>14</v>
      </c>
      <c r="G4" s="4"/>
      <c r="H4" s="4">
        <f>B4+E4</f>
        <v>41</v>
      </c>
      <c r="I4" s="4">
        <f>C4+F4</f>
        <v>38</v>
      </c>
      <c r="J4" s="4"/>
    </row>
    <row r="5" spans="1:10" ht="24">
      <c r="A5" s="3" t="s">
        <v>8</v>
      </c>
      <c r="B5" s="4">
        <v>96</v>
      </c>
      <c r="C5" s="4">
        <v>68</v>
      </c>
      <c r="D5" s="4"/>
      <c r="E5" s="4">
        <v>63</v>
      </c>
      <c r="F5" s="4">
        <v>58</v>
      </c>
      <c r="G5" s="4"/>
      <c r="H5" s="4">
        <f aca="true" t="shared" si="0" ref="H5:J22">B5+E5</f>
        <v>159</v>
      </c>
      <c r="I5" s="4">
        <f t="shared" si="0"/>
        <v>126</v>
      </c>
      <c r="J5" s="4"/>
    </row>
    <row r="6" spans="1:10" ht="24">
      <c r="A6" s="5" t="s">
        <v>9</v>
      </c>
      <c r="B6" s="4">
        <v>104</v>
      </c>
      <c r="C6" s="4">
        <v>100</v>
      </c>
      <c r="D6" s="4"/>
      <c r="E6" s="4">
        <v>69</v>
      </c>
      <c r="F6" s="4">
        <v>68</v>
      </c>
      <c r="G6" s="4"/>
      <c r="H6" s="4">
        <f>B6+E6</f>
        <v>173</v>
      </c>
      <c r="I6" s="4">
        <f t="shared" si="0"/>
        <v>168</v>
      </c>
      <c r="J6" s="4"/>
    </row>
    <row r="7" spans="1:10" ht="24">
      <c r="A7" s="5" t="s">
        <v>10</v>
      </c>
      <c r="B7" s="4">
        <v>165</v>
      </c>
      <c r="C7" s="4">
        <v>137</v>
      </c>
      <c r="D7" s="7">
        <v>0</v>
      </c>
      <c r="E7" s="4">
        <v>117</v>
      </c>
      <c r="F7" s="4">
        <v>107</v>
      </c>
      <c r="G7" s="7">
        <v>0</v>
      </c>
      <c r="H7" s="4">
        <f t="shared" si="0"/>
        <v>282</v>
      </c>
      <c r="I7" s="4">
        <f t="shared" si="0"/>
        <v>244</v>
      </c>
      <c r="J7" s="7">
        <f>D7+G7</f>
        <v>0</v>
      </c>
    </row>
    <row r="8" spans="1:10" ht="24">
      <c r="A8" s="5" t="s">
        <v>11</v>
      </c>
      <c r="B8" s="4">
        <v>210</v>
      </c>
      <c r="C8" s="4">
        <v>202</v>
      </c>
      <c r="D8" s="7">
        <v>30</v>
      </c>
      <c r="E8" s="4">
        <v>148</v>
      </c>
      <c r="F8" s="4">
        <v>120</v>
      </c>
      <c r="G8" s="7">
        <v>10</v>
      </c>
      <c r="H8" s="4">
        <f t="shared" si="0"/>
        <v>358</v>
      </c>
      <c r="I8" s="4">
        <f t="shared" si="0"/>
        <v>322</v>
      </c>
      <c r="J8" s="7">
        <f t="shared" si="0"/>
        <v>40</v>
      </c>
    </row>
    <row r="9" spans="1:10" ht="24">
      <c r="A9" s="5" t="s">
        <v>12</v>
      </c>
      <c r="B9" s="4">
        <v>171</v>
      </c>
      <c r="C9" s="4">
        <v>161</v>
      </c>
      <c r="D9" s="7">
        <v>69</v>
      </c>
      <c r="E9" s="4">
        <v>132</v>
      </c>
      <c r="F9" s="4">
        <v>129</v>
      </c>
      <c r="G9" s="7">
        <v>47</v>
      </c>
      <c r="H9" s="4">
        <f t="shared" si="0"/>
        <v>303</v>
      </c>
      <c r="I9" s="4">
        <f t="shared" si="0"/>
        <v>290</v>
      </c>
      <c r="J9" s="7">
        <f t="shared" si="0"/>
        <v>116</v>
      </c>
    </row>
    <row r="10" spans="1:10" ht="24">
      <c r="A10" s="5" t="s">
        <v>13</v>
      </c>
      <c r="B10" s="4">
        <v>129</v>
      </c>
      <c r="C10" s="4">
        <v>98</v>
      </c>
      <c r="D10" s="7">
        <v>66</v>
      </c>
      <c r="E10" s="4">
        <v>94</v>
      </c>
      <c r="F10" s="4">
        <v>73</v>
      </c>
      <c r="G10" s="7">
        <v>45</v>
      </c>
      <c r="H10" s="4">
        <f t="shared" si="0"/>
        <v>223</v>
      </c>
      <c r="I10" s="4">
        <f t="shared" si="0"/>
        <v>171</v>
      </c>
      <c r="J10" s="7">
        <f t="shared" si="0"/>
        <v>111</v>
      </c>
    </row>
    <row r="11" spans="1:10" ht="24">
      <c r="A11" s="5" t="s">
        <v>14</v>
      </c>
      <c r="B11" s="4">
        <v>110</v>
      </c>
      <c r="C11" s="4">
        <v>70</v>
      </c>
      <c r="D11" s="7">
        <v>52</v>
      </c>
      <c r="E11" s="4">
        <v>67</v>
      </c>
      <c r="F11" s="4">
        <v>61</v>
      </c>
      <c r="G11" s="7">
        <v>43</v>
      </c>
      <c r="H11" s="4">
        <f t="shared" si="0"/>
        <v>177</v>
      </c>
      <c r="I11" s="4">
        <f t="shared" si="0"/>
        <v>131</v>
      </c>
      <c r="J11" s="7">
        <f t="shared" si="0"/>
        <v>95</v>
      </c>
    </row>
    <row r="12" spans="1:10" ht="24">
      <c r="A12" s="5" t="s">
        <v>15</v>
      </c>
      <c r="B12" s="4">
        <v>71</v>
      </c>
      <c r="C12" s="4">
        <v>91</v>
      </c>
      <c r="D12" s="7">
        <v>83</v>
      </c>
      <c r="E12" s="4">
        <v>56</v>
      </c>
      <c r="F12" s="4">
        <v>63</v>
      </c>
      <c r="G12" s="7">
        <v>47</v>
      </c>
      <c r="H12" s="4">
        <f t="shared" si="0"/>
        <v>127</v>
      </c>
      <c r="I12" s="4">
        <f t="shared" si="0"/>
        <v>154</v>
      </c>
      <c r="J12" s="7">
        <f t="shared" si="0"/>
        <v>130</v>
      </c>
    </row>
    <row r="13" spans="1:10" ht="24">
      <c r="A13" s="5" t="s">
        <v>16</v>
      </c>
      <c r="B13" s="4">
        <v>63</v>
      </c>
      <c r="C13" s="4">
        <v>69</v>
      </c>
      <c r="D13" s="7">
        <v>61</v>
      </c>
      <c r="E13" s="4">
        <v>30</v>
      </c>
      <c r="F13" s="4">
        <v>40</v>
      </c>
      <c r="G13" s="7">
        <v>36</v>
      </c>
      <c r="H13" s="4">
        <f t="shared" si="0"/>
        <v>93</v>
      </c>
      <c r="I13" s="4">
        <f t="shared" si="0"/>
        <v>109</v>
      </c>
      <c r="J13" s="7">
        <f t="shared" si="0"/>
        <v>97</v>
      </c>
    </row>
    <row r="14" spans="1:10" ht="24">
      <c r="A14" s="5" t="s">
        <v>17</v>
      </c>
      <c r="B14" s="4">
        <v>57</v>
      </c>
      <c r="C14" s="4">
        <v>63</v>
      </c>
      <c r="D14" s="7">
        <v>54</v>
      </c>
      <c r="E14" s="4">
        <v>33</v>
      </c>
      <c r="F14" s="4">
        <v>51</v>
      </c>
      <c r="G14" s="7">
        <v>47</v>
      </c>
      <c r="H14" s="4">
        <f t="shared" si="0"/>
        <v>90</v>
      </c>
      <c r="I14" s="4">
        <f t="shared" si="0"/>
        <v>114</v>
      </c>
      <c r="J14" s="7">
        <f t="shared" si="0"/>
        <v>101</v>
      </c>
    </row>
    <row r="15" spans="1:10" ht="24">
      <c r="A15" s="5" t="s">
        <v>18</v>
      </c>
      <c r="B15" s="4">
        <v>50</v>
      </c>
      <c r="C15" s="4">
        <v>44</v>
      </c>
      <c r="D15" s="4"/>
      <c r="E15" s="4">
        <v>31</v>
      </c>
      <c r="F15" s="4">
        <v>51</v>
      </c>
      <c r="G15" s="4"/>
      <c r="H15" s="4">
        <f t="shared" si="0"/>
        <v>81</v>
      </c>
      <c r="I15" s="4">
        <f t="shared" si="0"/>
        <v>95</v>
      </c>
      <c r="J15" s="4"/>
    </row>
    <row r="16" spans="1:10" ht="24">
      <c r="A16" s="5" t="s">
        <v>19</v>
      </c>
      <c r="B16" s="4">
        <v>30</v>
      </c>
      <c r="C16" s="4">
        <v>22</v>
      </c>
      <c r="D16" s="4"/>
      <c r="E16" s="4">
        <v>21</v>
      </c>
      <c r="F16" s="4">
        <v>17</v>
      </c>
      <c r="G16" s="4"/>
      <c r="H16" s="4">
        <f t="shared" si="0"/>
        <v>51</v>
      </c>
      <c r="I16" s="4">
        <f t="shared" si="0"/>
        <v>39</v>
      </c>
      <c r="J16" s="4"/>
    </row>
    <row r="17" spans="1:10" ht="24">
      <c r="A17" s="5" t="s">
        <v>20</v>
      </c>
      <c r="B17" s="4">
        <v>9</v>
      </c>
      <c r="C17" s="4">
        <v>13</v>
      </c>
      <c r="D17" s="4"/>
      <c r="E17" s="4">
        <v>22</v>
      </c>
      <c r="F17" s="4">
        <v>12</v>
      </c>
      <c r="G17" s="4"/>
      <c r="H17" s="4">
        <f t="shared" si="0"/>
        <v>31</v>
      </c>
      <c r="I17" s="4">
        <f t="shared" si="0"/>
        <v>25</v>
      </c>
      <c r="J17" s="4"/>
    </row>
    <row r="18" spans="1:10" ht="24">
      <c r="A18" s="5" t="s">
        <v>21</v>
      </c>
      <c r="B18" s="4">
        <v>21</v>
      </c>
      <c r="C18" s="4">
        <v>21</v>
      </c>
      <c r="D18" s="4"/>
      <c r="E18" s="4">
        <v>25</v>
      </c>
      <c r="F18" s="4">
        <v>10</v>
      </c>
      <c r="G18" s="4"/>
      <c r="H18" s="4">
        <f t="shared" si="0"/>
        <v>46</v>
      </c>
      <c r="I18" s="4">
        <f t="shared" si="0"/>
        <v>31</v>
      </c>
      <c r="J18" s="4"/>
    </row>
    <row r="19" spans="1:10" ht="24">
      <c r="A19" s="5" t="s">
        <v>22</v>
      </c>
      <c r="B19" s="4">
        <v>23</v>
      </c>
      <c r="C19" s="4">
        <v>20</v>
      </c>
      <c r="D19" s="4"/>
      <c r="E19" s="4">
        <v>20</v>
      </c>
      <c r="F19" s="4">
        <v>12</v>
      </c>
      <c r="G19" s="4"/>
      <c r="H19" s="4">
        <f t="shared" si="0"/>
        <v>43</v>
      </c>
      <c r="I19" s="4">
        <f t="shared" si="0"/>
        <v>32</v>
      </c>
      <c r="J19" s="4"/>
    </row>
    <row r="20" spans="1:10" ht="24">
      <c r="A20" s="5" t="s">
        <v>23</v>
      </c>
      <c r="B20" s="4">
        <v>22</v>
      </c>
      <c r="C20" s="4">
        <v>21</v>
      </c>
      <c r="D20" s="4"/>
      <c r="E20" s="4">
        <v>16</v>
      </c>
      <c r="F20" s="4">
        <v>9</v>
      </c>
      <c r="G20" s="4"/>
      <c r="H20" s="4">
        <f t="shared" si="0"/>
        <v>38</v>
      </c>
      <c r="I20" s="4">
        <f t="shared" si="0"/>
        <v>30</v>
      </c>
      <c r="J20" s="4"/>
    </row>
    <row r="21" spans="1:10" ht="24">
      <c r="A21" s="5" t="s">
        <v>24</v>
      </c>
      <c r="B21" s="4">
        <v>6</v>
      </c>
      <c r="C21" s="4">
        <v>6</v>
      </c>
      <c r="D21" s="4"/>
      <c r="E21" s="4">
        <v>8</v>
      </c>
      <c r="F21" s="4">
        <v>5</v>
      </c>
      <c r="G21" s="4"/>
      <c r="H21" s="4">
        <f t="shared" si="0"/>
        <v>14</v>
      </c>
      <c r="I21" s="4">
        <f t="shared" si="0"/>
        <v>11</v>
      </c>
      <c r="J21" s="4"/>
    </row>
    <row r="22" spans="1:10" ht="24">
      <c r="A22" s="5" t="s">
        <v>25</v>
      </c>
      <c r="B22" s="4">
        <v>6</v>
      </c>
      <c r="C22" s="4">
        <v>3</v>
      </c>
      <c r="D22" s="4"/>
      <c r="E22" s="4">
        <v>4</v>
      </c>
      <c r="F22" s="4">
        <v>0</v>
      </c>
      <c r="G22" s="4"/>
      <c r="H22" s="4">
        <f t="shared" si="0"/>
        <v>10</v>
      </c>
      <c r="I22" s="4">
        <f t="shared" si="0"/>
        <v>3</v>
      </c>
      <c r="J22" s="4"/>
    </row>
    <row r="23" spans="1:10" ht="24">
      <c r="A23" s="5" t="s">
        <v>26</v>
      </c>
      <c r="B23" s="4">
        <f>SUM(B4:B22)</f>
        <v>1369</v>
      </c>
      <c r="C23" s="4">
        <f>SUM(C4:C22)</f>
        <v>1233</v>
      </c>
      <c r="D23" s="4">
        <f>SUM(D7:D14)</f>
        <v>415</v>
      </c>
      <c r="E23" s="4">
        <f>SUM(E4:E22)</f>
        <v>971</v>
      </c>
      <c r="F23" s="4">
        <f>SUM(F4:F22)</f>
        <v>900</v>
      </c>
      <c r="G23" s="4">
        <f>SUM(G7:G14)</f>
        <v>275</v>
      </c>
      <c r="H23" s="4">
        <f>SUM(H4:H22)</f>
        <v>2340</v>
      </c>
      <c r="I23" s="4">
        <f>SUM(I4:I22)</f>
        <v>2133</v>
      </c>
      <c r="J23" s="4">
        <f>SUM(J7:J14)</f>
        <v>690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874</v>
      </c>
      <c r="C26" s="6"/>
      <c r="D26" s="6"/>
      <c r="E26" s="6"/>
      <c r="F26" s="6"/>
      <c r="G26" s="6"/>
      <c r="H26" s="6"/>
      <c r="I26" s="6"/>
      <c r="J26" s="6"/>
    </row>
    <row r="27" spans="1:2" ht="24">
      <c r="A27" s="9" t="s">
        <v>28</v>
      </c>
      <c r="B27" s="8">
        <f>H23+I23</f>
        <v>4473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5">
    <mergeCell ref="A1:J1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User!</dc:creator>
  <cp:keywords/>
  <dc:description/>
  <cp:lastModifiedBy>Dear User!</cp:lastModifiedBy>
  <cp:lastPrinted>2009-04-02T08:59:20Z</cp:lastPrinted>
  <dcterms:created xsi:type="dcterms:W3CDTF">2002-05-27T16:59:10Z</dcterms:created>
  <dcterms:modified xsi:type="dcterms:W3CDTF">2010-03-07T08:34:31Z</dcterms:modified>
  <cp:category/>
  <cp:version/>
  <cp:contentType/>
  <cp:contentStatus/>
</cp:coreProperties>
</file>